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8_{8B66DC6C-98A3-49E9-AC56-93E7207487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ейскурант 2019-2020гг" sheetId="2" r:id="rId1"/>
    <sheet name="Прейскурант на 2019г.(немедиц " sheetId="3" r:id="rId2"/>
  </sheets>
  <externalReferences>
    <externalReference r:id="rId3"/>
  </externalReferences>
  <definedNames>
    <definedName name="_xlnm._FilterDatabase" localSheetId="0" hidden="1">'Прейскурант 2019-2020гг'!$A$10:$F$808</definedName>
    <definedName name="_xlnm._FilterDatabase" localSheetId="1" hidden="1">'Прейскурант на 2019г.(немедиц '!$B$12:$M$32</definedName>
    <definedName name="_xlnm.Print_Area" localSheetId="0">'Прейскурант 2019-2020гг'!$A$1:$F$820</definedName>
    <definedName name="_xlnm.Print_Area" localSheetId="1">'Прейскурант на 2019г.(немедиц '!$A$1:$K$48</definedName>
    <definedName name="услуги1" localSheetId="0">[1]!Таблица_ExternalData_13[[КОД_МИС]:[НАЗВАНИЕ]]</definedName>
    <definedName name="услуги1" localSheetId="1">[1]!Таблица_ExternalData_13[[КОД_МИС]:[НАЗВАНИЕ]]</definedName>
    <definedName name="услуги1">[1]!Таблица_ExternalData_13[[КОД_МИС]:[НАЗВАНИЕ]]</definedName>
    <definedName name="Услуги2" localSheetId="0">[1]!Таблица_ExternalData_14[#Data]</definedName>
    <definedName name="Услуги2" localSheetId="1">[1]!Таблица_ExternalData_14[#Data]</definedName>
    <definedName name="Услуги2">[1]!Таблица_ExternalData_14[#Data]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G33" i="3" s="1"/>
  <c r="J33" i="3"/>
  <c r="F33" i="3" s="1"/>
  <c r="I33" i="3"/>
  <c r="H33" i="3"/>
  <c r="M25" i="3"/>
  <c r="I25" i="3" s="1"/>
  <c r="L25" i="3"/>
  <c r="H25" i="3" s="1"/>
  <c r="K25" i="3"/>
  <c r="G25" i="3" s="1"/>
  <c r="J25" i="3"/>
  <c r="F25" i="3" s="1"/>
  <c r="M34" i="3" l="1"/>
  <c r="H34" i="3"/>
  <c r="F34" i="3"/>
  <c r="M32" i="3" l="1"/>
  <c r="I32" i="3" s="1"/>
  <c r="L32" i="3"/>
  <c r="H32" i="3" s="1"/>
  <c r="K32" i="3"/>
  <c r="G32" i="3" s="1"/>
  <c r="J32" i="3"/>
  <c r="F32" i="3" s="1"/>
  <c r="M31" i="3"/>
  <c r="I31" i="3" s="1"/>
  <c r="L31" i="3"/>
  <c r="H31" i="3" s="1"/>
  <c r="K31" i="3"/>
  <c r="G31" i="3" s="1"/>
  <c r="J31" i="3"/>
  <c r="F31" i="3" s="1"/>
  <c r="M30" i="3"/>
  <c r="I30" i="3" s="1"/>
  <c r="L30" i="3"/>
  <c r="H30" i="3" s="1"/>
  <c r="K30" i="3"/>
  <c r="G30" i="3" s="1"/>
  <c r="J30" i="3"/>
  <c r="F30" i="3" s="1"/>
  <c r="M29" i="3"/>
  <c r="I29" i="3" s="1"/>
  <c r="L29" i="3"/>
  <c r="H29" i="3" s="1"/>
  <c r="K29" i="3"/>
  <c r="G29" i="3" s="1"/>
  <c r="J29" i="3"/>
  <c r="F29" i="3" s="1"/>
  <c r="M28" i="3"/>
  <c r="I28" i="3" s="1"/>
  <c r="L28" i="3"/>
  <c r="H28" i="3" s="1"/>
  <c r="K28" i="3"/>
  <c r="G28" i="3" s="1"/>
  <c r="J28" i="3"/>
  <c r="F28" i="3" s="1"/>
  <c r="M27" i="3"/>
  <c r="I27" i="3" s="1"/>
  <c r="L27" i="3"/>
  <c r="H27" i="3" s="1"/>
  <c r="K27" i="3"/>
  <c r="G27" i="3" s="1"/>
  <c r="J27" i="3"/>
  <c r="F27" i="3" s="1"/>
  <c r="M26" i="3"/>
  <c r="I26" i="3" s="1"/>
  <c r="L26" i="3"/>
  <c r="H26" i="3" s="1"/>
  <c r="K26" i="3"/>
  <c r="G26" i="3" s="1"/>
  <c r="J26" i="3"/>
  <c r="F26" i="3" s="1"/>
  <c r="M24" i="3"/>
  <c r="I24" i="3" s="1"/>
  <c r="L24" i="3"/>
  <c r="H24" i="3" s="1"/>
  <c r="K24" i="3"/>
  <c r="G24" i="3" s="1"/>
  <c r="J24" i="3"/>
  <c r="F24" i="3" s="1"/>
  <c r="M23" i="3"/>
  <c r="I23" i="3" s="1"/>
  <c r="L23" i="3"/>
  <c r="H23" i="3" s="1"/>
  <c r="K23" i="3"/>
  <c r="G23" i="3" s="1"/>
  <c r="J23" i="3"/>
  <c r="F23" i="3" s="1"/>
  <c r="M22" i="3"/>
  <c r="I22" i="3" s="1"/>
  <c r="L22" i="3"/>
  <c r="H22" i="3" s="1"/>
  <c r="K22" i="3"/>
  <c r="G22" i="3" s="1"/>
  <c r="J22" i="3"/>
  <c r="F22" i="3" s="1"/>
  <c r="M21" i="3"/>
  <c r="I21" i="3" s="1"/>
  <c r="L21" i="3"/>
  <c r="H21" i="3" s="1"/>
  <c r="K21" i="3"/>
  <c r="G21" i="3" s="1"/>
  <c r="J21" i="3"/>
  <c r="F21" i="3" s="1"/>
  <c r="M20" i="3"/>
  <c r="I20" i="3" s="1"/>
  <c r="L20" i="3"/>
  <c r="H20" i="3" s="1"/>
  <c r="K20" i="3"/>
  <c r="G20" i="3" s="1"/>
  <c r="J20" i="3"/>
  <c r="F20" i="3" s="1"/>
  <c r="M19" i="3"/>
  <c r="I19" i="3" s="1"/>
  <c r="L19" i="3"/>
  <c r="H19" i="3" s="1"/>
  <c r="K19" i="3"/>
  <c r="G19" i="3" s="1"/>
  <c r="J19" i="3"/>
  <c r="F19" i="3" s="1"/>
  <c r="M18" i="3"/>
  <c r="I18" i="3" s="1"/>
  <c r="L18" i="3"/>
  <c r="H18" i="3" s="1"/>
  <c r="K18" i="3"/>
  <c r="G18" i="3" s="1"/>
  <c r="J18" i="3"/>
  <c r="F18" i="3" s="1"/>
  <c r="M17" i="3"/>
  <c r="I17" i="3" s="1"/>
  <c r="L17" i="3"/>
  <c r="H17" i="3" s="1"/>
  <c r="K17" i="3"/>
  <c r="G17" i="3" s="1"/>
  <c r="J17" i="3"/>
  <c r="F17" i="3" s="1"/>
  <c r="M16" i="3"/>
  <c r="I16" i="3" s="1"/>
  <c r="L16" i="3"/>
  <c r="H16" i="3" s="1"/>
  <c r="K16" i="3"/>
  <c r="G16" i="3" s="1"/>
  <c r="J16" i="3"/>
  <c r="F16" i="3" s="1"/>
  <c r="M15" i="3"/>
  <c r="I15" i="3" s="1"/>
  <c r="L15" i="3"/>
  <c r="H15" i="3" s="1"/>
  <c r="K15" i="3"/>
  <c r="G15" i="3" s="1"/>
  <c r="J15" i="3"/>
  <c r="F15" i="3" s="1"/>
  <c r="M14" i="3"/>
  <c r="I14" i="3" s="1"/>
  <c r="L14" i="3"/>
  <c r="H14" i="3" s="1"/>
  <c r="K14" i="3"/>
  <c r="G14" i="3" s="1"/>
  <c r="J14" i="3"/>
  <c r="F14" i="3" s="1"/>
  <c r="M13" i="3"/>
  <c r="H13" i="3"/>
  <c r="F13" i="3"/>
</calcChain>
</file>

<file path=xl/sharedStrings.xml><?xml version="1.0" encoding="utf-8"?>
<sst xmlns="http://schemas.openxmlformats.org/spreadsheetml/2006/main" count="2476" uniqueCount="1877">
  <si>
    <t>оказываемые</t>
  </si>
  <si>
    <t>Код услуги</t>
  </si>
  <si>
    <t>№п/п</t>
  </si>
  <si>
    <t>Наименование медицинской услуги</t>
  </si>
  <si>
    <t>Сумма, руб.</t>
  </si>
  <si>
    <t>0</t>
  </si>
  <si>
    <t>Амбулаторно-поликлиническое отделение</t>
  </si>
  <si>
    <t>Методы функционального обследования без использования приспособлений, приборов (физикальные исследования, включая сбор жалоб, анамнеза, перкуссию, пальпацию и аускультацию).</t>
  </si>
  <si>
    <t>B01.027.001.01</t>
  </si>
  <si>
    <t>Консультативный прием заслуженного врача России</t>
  </si>
  <si>
    <t>B01.003.001</t>
  </si>
  <si>
    <t>B01.038.001</t>
  </si>
  <si>
    <t>B01.038.003</t>
  </si>
  <si>
    <t>B01.003.001.001</t>
  </si>
  <si>
    <t>B01.001.001</t>
  </si>
  <si>
    <t>B01.027.001.04</t>
  </si>
  <si>
    <t>Прием (осмотр, консультация) врача-онколога к.м.н**</t>
  </si>
  <si>
    <t>B01.027.001</t>
  </si>
  <si>
    <t>B01.059.01</t>
  </si>
  <si>
    <t xml:space="preserve">Прием (осмотр, консультация) врача-эндоскописта </t>
  </si>
  <si>
    <t>B01.027.001.03</t>
  </si>
  <si>
    <t>Прием (осмотр, консультация) главного онколога области, к.м.н</t>
  </si>
  <si>
    <t>B01.027.001.05</t>
  </si>
  <si>
    <t>Прием (осмотр, консультация) заведующего отделением</t>
  </si>
  <si>
    <t>B01.027.001.02</t>
  </si>
  <si>
    <t>Прием (осмотр, консультация) профессора</t>
  </si>
  <si>
    <t>10001</t>
  </si>
  <si>
    <t>Коагуляция (удаление новообразований кожи аппаратом "Сургитрон") (3 категория)</t>
  </si>
  <si>
    <t>10002</t>
  </si>
  <si>
    <t>Коагуляция (удаление новообразований кожи аппаратом "Сургитрон") (2 категория)</t>
  </si>
  <si>
    <t>10003</t>
  </si>
  <si>
    <t>Коагуляция (удаление новообразований кожи аппаратом "Сургитрон") (1 категория)</t>
  </si>
  <si>
    <t>10004</t>
  </si>
  <si>
    <t>A16.01.017.001</t>
  </si>
  <si>
    <t>Удаление доброкачественных новообразований кожи (1 категории)</t>
  </si>
  <si>
    <t>10005</t>
  </si>
  <si>
    <t>A16.01.017.002</t>
  </si>
  <si>
    <t>Удаление доброкачественных новообразований кожи (2 категории)</t>
  </si>
  <si>
    <t>10006</t>
  </si>
  <si>
    <t>A16.01.017.003</t>
  </si>
  <si>
    <t>Удаление доброкачественных новообразований кожи (3 категории)</t>
  </si>
  <si>
    <t>10007</t>
  </si>
  <si>
    <t>A16.01.006.001</t>
  </si>
  <si>
    <t>Иссечение поражения подкожно-жировой клетчатки (1 категории)</t>
  </si>
  <si>
    <t>10008</t>
  </si>
  <si>
    <t>A16.01.006.002</t>
  </si>
  <si>
    <t>Иссечение поражения подкожно-жировой клетчатки (2 категории)</t>
  </si>
  <si>
    <t>10009</t>
  </si>
  <si>
    <t>A16.01.006.003</t>
  </si>
  <si>
    <t>Иссечение поражения подкожно-жировой клетчатки (3 категории)</t>
  </si>
  <si>
    <t>Рентгенологическое отделение</t>
  </si>
  <si>
    <t>Рентгенологические исследования и рентгенотерапия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</si>
  <si>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</si>
  <si>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</si>
  <si>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Обзорная рентгенография органов брюшной полости</t>
  </si>
  <si>
    <t>A06.03.024</t>
  </si>
  <si>
    <t>Рентгенография грудины</t>
  </si>
  <si>
    <t>A06.09.007.001</t>
  </si>
  <si>
    <t>Рентгенография органов грудной клетки</t>
  </si>
  <si>
    <t>A06.16.001.002</t>
  </si>
  <si>
    <t>Рентгеноскопия</t>
  </si>
  <si>
    <t>A06.28.004</t>
  </si>
  <si>
    <t>Цифровая внутривенная урография</t>
  </si>
  <si>
    <t>12061</t>
  </si>
  <si>
    <t>Цифровая дуктография</t>
  </si>
  <si>
    <t>A06.18.001</t>
  </si>
  <si>
    <t>Цифровая ирригоскопия</t>
  </si>
  <si>
    <t>A06.20.006</t>
  </si>
  <si>
    <t>Цифровая маммография двух молочных желез</t>
  </si>
  <si>
    <t>A06.20.004.001</t>
  </si>
  <si>
    <t>Цифровая маммография одной молочной железы</t>
  </si>
  <si>
    <t>A06.03.043</t>
  </si>
  <si>
    <t>Цифровая рентгенография бедренной кости</t>
  </si>
  <si>
    <t>A06.03.046</t>
  </si>
  <si>
    <t>A06.04.001</t>
  </si>
  <si>
    <t>Цифровая рентгенография височно-нижнечелюстного сустава</t>
  </si>
  <si>
    <t>A06.03.041</t>
  </si>
  <si>
    <t>Цифровая рентгенография всего таза (костей таза, тазобедеренных суставов)</t>
  </si>
  <si>
    <t>A06.03.005</t>
  </si>
  <si>
    <t>Цифровая рентгенография всего черепа, в одной или более проекциях</t>
  </si>
  <si>
    <t>A06.04.012</t>
  </si>
  <si>
    <t>Цифровая рентгенография голеностопного сустава</t>
  </si>
  <si>
    <t>A06.03.042</t>
  </si>
  <si>
    <t xml:space="preserve">Цифровая рентгенография головки и шейки бедренной кости </t>
  </si>
  <si>
    <t>A06.03.027</t>
  </si>
  <si>
    <t>Цифровая рентгенография головки плечевой кости</t>
  </si>
  <si>
    <t>A06.03.044</t>
  </si>
  <si>
    <t>Цифровая рентгенография диафиза бедренной кости</t>
  </si>
  <si>
    <t>A06.03.047</t>
  </si>
  <si>
    <t>A06.03.030</t>
  </si>
  <si>
    <t>Цифровая рентгенография запястья</t>
  </si>
  <si>
    <t>A06.03.032</t>
  </si>
  <si>
    <t>A06.03.022</t>
  </si>
  <si>
    <t>Цифровая рентгенография ключицы</t>
  </si>
  <si>
    <t>A06.04.005</t>
  </si>
  <si>
    <t>Цифровая рентгенография коленного сустава</t>
  </si>
  <si>
    <t>A06.03.056</t>
  </si>
  <si>
    <t>Цифровая рентгенография костей лицевого скелета</t>
  </si>
  <si>
    <t>A06.03.017</t>
  </si>
  <si>
    <t>Цифровая рентгенография крестца и копчика</t>
  </si>
  <si>
    <t>A06.04.003</t>
  </si>
  <si>
    <t>Цифровая рентгенография локтевого сустава</t>
  </si>
  <si>
    <t>A06.03.029</t>
  </si>
  <si>
    <t>Цифровая рентгенография локтевой кости и лучевой кости</t>
  </si>
  <si>
    <t>A06.03.026</t>
  </si>
  <si>
    <t>Цифровая рентгенография лопатки</t>
  </si>
  <si>
    <t>A06.04.004</t>
  </si>
  <si>
    <t>Цифровая рентгенография лучезапястного сустава</t>
  </si>
  <si>
    <t>A06.16.001</t>
  </si>
  <si>
    <t>Цифровая рентгенография пищевода</t>
  </si>
  <si>
    <t>A06.04.010</t>
  </si>
  <si>
    <t>Цифровая рентгенография плечевого сустава</t>
  </si>
  <si>
    <t>A06.03.028</t>
  </si>
  <si>
    <t>Цифровая рентгенография плечевой кости</t>
  </si>
  <si>
    <t>A06.03.051</t>
  </si>
  <si>
    <t>Цифровая рентгенография плюсны и фаланг стопы</t>
  </si>
  <si>
    <t>A06.03.037</t>
  </si>
  <si>
    <t>Цифровая рентгенография подвздошной кости</t>
  </si>
  <si>
    <t>A06.03.020</t>
  </si>
  <si>
    <t>A06.03.018</t>
  </si>
  <si>
    <t>Цифровая рентгенография позвоночника, специальные исследования и проекции</t>
  </si>
  <si>
    <t>A06.03.016</t>
  </si>
  <si>
    <t>A06.08.003</t>
  </si>
  <si>
    <t>Цифровая рентгенография придаточных пазух носа</t>
  </si>
  <si>
    <t>A06.03.050</t>
  </si>
  <si>
    <t>Цифровая рентгенография пяточной кости</t>
  </si>
  <si>
    <t>A06.03.038</t>
  </si>
  <si>
    <t>Цифровая рентгенография седалищной кости</t>
  </si>
  <si>
    <t>A06.03.052</t>
  </si>
  <si>
    <t>A06.03.053</t>
  </si>
  <si>
    <t xml:space="preserve">Цифровая рентгенография стопы в двух проекциях </t>
  </si>
  <si>
    <t>A06.03.033</t>
  </si>
  <si>
    <t>A06.03.010</t>
  </si>
  <si>
    <t xml:space="preserve">Цифровая рентгенография шейного отдела позвоночника </t>
  </si>
  <si>
    <t>A06.16.007</t>
  </si>
  <si>
    <t>Цифровая рентгеноскопия желудка и 12-ти перстной кишки</t>
  </si>
  <si>
    <t>A06.09.001</t>
  </si>
  <si>
    <t>Цифровая рентгеноскопия легких</t>
  </si>
  <si>
    <t>Цифровая рентгеноскопия пищевода с контрастированием</t>
  </si>
  <si>
    <t>A06.09.008</t>
  </si>
  <si>
    <t>Цифровая томография легких</t>
  </si>
  <si>
    <t>A06.08.006</t>
  </si>
  <si>
    <t>Цифровая томография придаточных пазух носа, гортани</t>
  </si>
  <si>
    <t>A06.30.008</t>
  </si>
  <si>
    <t xml:space="preserve">Цифровая фистулография </t>
  </si>
  <si>
    <t>Компьютерная томография</t>
  </si>
  <si>
    <t>A06.03.002.002</t>
  </si>
  <si>
    <t>Компьютерная томография головного мозга</t>
  </si>
  <si>
    <t>A06.03.002.004</t>
  </si>
  <si>
    <t>Компьютерная томография головного мозга и органов грудной клетки</t>
  </si>
  <si>
    <t xml:space="preserve">Компьютерная томография головного мозга с внутривенным контрастированием </t>
  </si>
  <si>
    <t>A06.03.002.005</t>
  </si>
  <si>
    <t>Компьютерная томография головного мозга, органов шеи, грудной клетки, брюшной полости и малого таза</t>
  </si>
  <si>
    <t>A06.03.058.002</t>
  </si>
  <si>
    <t xml:space="preserve">Компьютерная томография грудного отдела позвоночника </t>
  </si>
  <si>
    <t xml:space="preserve">Компьютерная томография лицевого отдела черепа 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</si>
  <si>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</si>
  <si>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</si>
  <si>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</si>
  <si>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малого таза</t>
  </si>
  <si>
    <t>A06.09.005.005</t>
  </si>
  <si>
    <t>Компьютерная томография органов брюшной полости и органов малого таза с внутривенным болюсным контрастированием</t>
  </si>
  <si>
    <t>A06.09.005.004</t>
  </si>
  <si>
    <t>Компьютерная томография органов брюшной полости с внутривенным болюсным контрастированием</t>
  </si>
  <si>
    <t>A06.30.005.004</t>
  </si>
  <si>
    <t>Компьютерная томография органов брюшной полости с трансабдоминальной пункцией</t>
  </si>
  <si>
    <t>A06.09.005</t>
  </si>
  <si>
    <t>A06.09.005.001</t>
  </si>
  <si>
    <t>Компьютерная томография органов грудной клетки и брюшной полости</t>
  </si>
  <si>
    <t>A06.09.005.002</t>
  </si>
  <si>
    <t>A06.09.005.003</t>
  </si>
  <si>
    <t>Компьютерная томография органов грудной клетки с трансторакальной пункцией</t>
  </si>
  <si>
    <t>A06.09.005.002.001</t>
  </si>
  <si>
    <t>Компьютерная томография органов грудной клетки, брюшной полости и малого таза</t>
  </si>
  <si>
    <t>A06.08.009.002</t>
  </si>
  <si>
    <t>Компьютерная томография органов шеи и грудной клетки</t>
  </si>
  <si>
    <t>A06.08.009.003</t>
  </si>
  <si>
    <t>Компьютерная томография органов шеи, грудной клетки, брюшной полости и малого таза</t>
  </si>
  <si>
    <t>A06.03.058</t>
  </si>
  <si>
    <t xml:space="preserve">Компьютерная томография пояснично-крестцового отдела позвоночника </t>
  </si>
  <si>
    <t>A06.08.007</t>
  </si>
  <si>
    <t>Компьютерная томография придаточных пазух носа, гортани</t>
  </si>
  <si>
    <t>A06.03.058.001</t>
  </si>
  <si>
    <t xml:space="preserve">Компьютерная томография шейного отдела позвоночника </t>
  </si>
  <si>
    <t>13059</t>
  </si>
  <si>
    <t>A06.03.036.001</t>
  </si>
  <si>
    <t>Компьютерная томография нижней конечности</t>
  </si>
  <si>
    <t>13060</t>
  </si>
  <si>
    <t>A06.03.021.001</t>
  </si>
  <si>
    <t>Компьютерная томография верхней конечности</t>
  </si>
  <si>
    <t>Отделение УЗИ и ФД</t>
  </si>
  <si>
    <t>Регистрация звуковых сигналов, издаваемых или отражающихся органами или тканями</t>
  </si>
  <si>
    <t>A11.06.002.001</t>
  </si>
  <si>
    <t>Биопсия лимфатического узла под контролем ультразвукового исследования</t>
  </si>
  <si>
    <t>A11.22.003</t>
  </si>
  <si>
    <t>Биопсия надпочечника под контролем ультразвукого исследования</t>
  </si>
  <si>
    <t>A11.14.001.001</t>
  </si>
  <si>
    <t>Биопсия печени под контролем ультразвукового исследования</t>
  </si>
  <si>
    <t>A11.15.001.001</t>
  </si>
  <si>
    <t>Биопсия поджелудочной железы пункционная под контролем ультразвукового исследования</t>
  </si>
  <si>
    <t>A11.28.001.001</t>
  </si>
  <si>
    <t>Биопсия почки под контролем ультразвукового исследования</t>
  </si>
  <si>
    <t>A11.21.005.001</t>
  </si>
  <si>
    <t>Биопсия предстательной железы под контролем ультразвукового исследования</t>
  </si>
  <si>
    <t>A11.22.001.001</t>
  </si>
  <si>
    <t>Биопсия щитовидной или паращитовидной железы под контролем ультразвукового исследования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</si>
  <si>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</si>
  <si>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</si>
  <si>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A04.12.014</t>
  </si>
  <si>
    <t>Дуплексное сканирование сосудов гепатобиллиарной зоны</t>
  </si>
  <si>
    <t>A11.20.010.003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</si>
  <si>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</si>
  <si>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</si>
  <si>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</si>
  <si>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</si>
  <si>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A04.12.002.003</t>
  </si>
  <si>
    <t>Ультразвуковая допплерография вен верхних конечностей</t>
  </si>
  <si>
    <t>A04.12.002.002</t>
  </si>
  <si>
    <t>Ультразвуковая допплерография вен нижних конечностей</t>
  </si>
  <si>
    <t>A04.30.007</t>
  </si>
  <si>
    <t>Ультразвуковая топография</t>
  </si>
  <si>
    <t>A04.26.002</t>
  </si>
  <si>
    <t>Ультразвуковое исследование глазного яблока</t>
  </si>
  <si>
    <t>A04.14.002</t>
  </si>
  <si>
    <t>Ультразвуковое исследование желчного пузыря</t>
  </si>
  <si>
    <t>A04.30.003</t>
  </si>
  <si>
    <t>Ультразвуковое исследование забрюшинного пространства</t>
  </si>
  <si>
    <t>A04.06.002</t>
  </si>
  <si>
    <t>Ультразвуковое исследование лимфатических узлов (одна анатомическая зона)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</si>
  <si>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</si>
  <si>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</si>
  <si>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</si>
  <si>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</si>
  <si>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</si>
  <si>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</si>
  <si>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A04.28.002.003</t>
  </si>
  <si>
    <t>Ультразвуковое исследование мочевого пузыря</t>
  </si>
  <si>
    <t>A04.01.001</t>
  </si>
  <si>
    <t>Ультразвуковое исследование мягких тканей (одна анатомическая зона)</t>
  </si>
  <si>
    <t>A04.22.002</t>
  </si>
  <si>
    <t>Ультразвуковое исследование надпочечников</t>
  </si>
  <si>
    <t>A04.16.001</t>
  </si>
  <si>
    <t>Ультразвуковое исследование органов брюшной полости (комплексное, включая почки)</t>
  </si>
  <si>
    <t>A04.28.003</t>
  </si>
  <si>
    <t>Ультразвуковое исследование органов мошонки</t>
  </si>
  <si>
    <t>A04.14.001</t>
  </si>
  <si>
    <t>Ультразвуковое исследование печени</t>
  </si>
  <si>
    <t>A04.15.001</t>
  </si>
  <si>
    <t>Ультразвуковое исследование поджелудочной железы</t>
  </si>
  <si>
    <t>A04.28.002.001</t>
  </si>
  <si>
    <t>Ультразвуковое исследование почек</t>
  </si>
  <si>
    <t>A04.21.001.001</t>
  </si>
  <si>
    <t>Ультразвуковое исследование предстательной железы трансректальное</t>
  </si>
  <si>
    <t>A04.21.001</t>
  </si>
  <si>
    <t>A04.06.001</t>
  </si>
  <si>
    <t>Ультразвуковое исследование селезенки</t>
  </si>
  <si>
    <t>A04.22.001</t>
  </si>
  <si>
    <t>Ультразвуковое исследование щитовидной железы и паращитовидных желез</t>
  </si>
  <si>
    <t>B03.037.001</t>
  </si>
  <si>
    <t>Функциональное тестирование легких</t>
  </si>
  <si>
    <t>Регистрация электромагнитных сигналов, испускаемых или потенцированных в органах и тканях</t>
  </si>
  <si>
    <t>A05.10.006</t>
  </si>
  <si>
    <t>Регистрация электрокардиограммы</t>
  </si>
  <si>
    <t>Радиологическое отделение №3</t>
  </si>
  <si>
    <t>A07.30.014.001</t>
  </si>
  <si>
    <t>Введение РФП при РНТ (I 131; 0,25 фл; 0,5 гБк)</t>
  </si>
  <si>
    <t>A07.30.010.001</t>
  </si>
  <si>
    <t>Введение РФП при РНТ (I 131; 1 фл; 2 гБк)</t>
  </si>
  <si>
    <t>A07.30.010.003</t>
  </si>
  <si>
    <t>A07.30.011</t>
  </si>
  <si>
    <t>Введение РФП при РНТ (I 131; 2,5 фл; 5 гБк)</t>
  </si>
  <si>
    <t>A07.30.011.001</t>
  </si>
  <si>
    <t>Введение РФП при РНТ (I 131; 3,5 фл; 7 гБк)</t>
  </si>
  <si>
    <t>A07.30.012.001</t>
  </si>
  <si>
    <t>Введение РФП при РНТ (Sm 153; 1 фл; 2 гБк)</t>
  </si>
  <si>
    <t>A07.30.012.002</t>
  </si>
  <si>
    <t>Введение РФП при РНТ (Sm 153; 1,5 фл; 3 гБк)</t>
  </si>
  <si>
    <t xml:space="preserve">A07.28.004 </t>
  </si>
  <si>
    <t>Динамическая нефросцинтиграфия (Пентатех 99mТс)</t>
  </si>
  <si>
    <t>A07.28.004.001</t>
  </si>
  <si>
    <t>Динамическая нефросцинтиграфия (Технемаг 99mТс)</t>
  </si>
  <si>
    <t>Однофотонная эмиссионная компьютерная томография совмещенная с компьютерной томографией (миокард в покое)</t>
  </si>
  <si>
    <t>Однофотонная эмиссионная компьютерная томография совмещенная с компьютерной томографией (миокард с нагрузочной пробой 1)</t>
  </si>
  <si>
    <t>Однофотонная эмиссионная компьютерная томография совмещенная с компьютерной томографией (миокард с нагрузочной пробой 2)</t>
  </si>
  <si>
    <t>Однофотонная эмиссионная компьютерная томография совмещенная с компьютерной томографией головного мозга (Теоксим 99mТс)</t>
  </si>
  <si>
    <t>Однофотонная эмиссионная компьютерная томография совмещенная с компьютерной томографией головного мозга (Технетрил 99mТс)</t>
  </si>
  <si>
    <t>Однофотонная эмиссионная компьютерная томография совмещенная с компьютерной томографией легких (Макротех 99mТс)</t>
  </si>
  <si>
    <t>Однофотонная эмиссионная компьютерная томография совмещенная с компьютерной томографией молочных желез и зон лимфотока</t>
  </si>
  <si>
    <t>Позитронно - эмиссионная томография совмещенная с компьютерной томографией</t>
  </si>
  <si>
    <t>Позитронно - эмиссионная томография совмещенная с компьютерной томографией (метионин)</t>
  </si>
  <si>
    <t>Позитронно - эмиссионная томография совмещенная с компьютерной томографией (холин)</t>
  </si>
  <si>
    <t>A07.30.018</t>
  </si>
  <si>
    <t>Полиорганная сцинтиграфия с I131 (диагностическая)</t>
  </si>
  <si>
    <t>A07.30.018.001.1</t>
  </si>
  <si>
    <t>Полиорганная сцинтиграфия с I131 (терапевтическая)</t>
  </si>
  <si>
    <t>A07.30.018.001.2</t>
  </si>
  <si>
    <t>Полиорганная сцинтиграфия с Sm153 (терапевтическая)</t>
  </si>
  <si>
    <t>A07.22.002.001</t>
  </si>
  <si>
    <t>Полипозиционная сцинтиграфия (3 проекции) щитовидной железы (Пертехнетат)</t>
  </si>
  <si>
    <t>А 07.14.002</t>
  </si>
  <si>
    <t>Статическая сцинтиграфия печени</t>
  </si>
  <si>
    <t>16052</t>
  </si>
  <si>
    <t>А07.22.005.002</t>
  </si>
  <si>
    <t>Субтракционная сцинтиграфия паращитовидных желез (Пертехнетат, Технетрил 99mTc)</t>
  </si>
  <si>
    <t xml:space="preserve">A07.03.001 </t>
  </si>
  <si>
    <t>Сцинтиграфия костей (Пирфотех 99mТс)</t>
  </si>
  <si>
    <t>A07.03.001.002</t>
  </si>
  <si>
    <t>Сцинтиграфия костей (Пирфотех 99mТс) с проведением ОФЭКТ/КТ (одна зона)</t>
  </si>
  <si>
    <t>A07.03.001.001</t>
  </si>
  <si>
    <t>Сцинтиграфия костей (Технефор 99mТс)</t>
  </si>
  <si>
    <t>A07.03.001.003</t>
  </si>
  <si>
    <t>Сцинтиграфия костей (Технефор 99mТс) с проведением ОФЭКТ/КТ (одна зона)</t>
  </si>
  <si>
    <t>16053</t>
  </si>
  <si>
    <t>А07.22.005</t>
  </si>
  <si>
    <t>Сцинтиграфия паращитовидных желез (Технетрил 99mTc)</t>
  </si>
  <si>
    <t>A07.22.005.001</t>
  </si>
  <si>
    <t>Сцинтиграфия паращитовидных желез (Технетрил 99mТс) с проведением ОФЭКТ/КТ</t>
  </si>
  <si>
    <t>A07.22.002</t>
  </si>
  <si>
    <t>Сцинтиграфия щитовидной железы (Пертехнетат)</t>
  </si>
  <si>
    <t xml:space="preserve">A07.22.002.002 </t>
  </si>
  <si>
    <t>Сцинтиграфия щитовидной железы (Технетрил 99 mTc)</t>
  </si>
  <si>
    <t>A07.22.002.003</t>
  </si>
  <si>
    <t>Сцинтиграфия щитовидной железы (Технетрил 99mТс) с проведением ОФЭКТ/КТ</t>
  </si>
  <si>
    <t>A07.03.001.004</t>
  </si>
  <si>
    <t>Трехфазная сцинтиграфия костей (Пирфотех 99mТс)</t>
  </si>
  <si>
    <t>A07.03.001.006</t>
  </si>
  <si>
    <t>Трехфазная сцинтиграфия костей (Пирфотех 99mТс) с проведением ОФЭКТ/КТ (одна зона)</t>
  </si>
  <si>
    <t>A07.03.001.005</t>
  </si>
  <si>
    <t>Трехфазная сцинтиграфия костей (Технефор 99mТс)</t>
  </si>
  <si>
    <t>A07.03.001.007</t>
  </si>
  <si>
    <t>Трехфазная сцинтиграфия костей (Технефор 99mТс) с проведением ОФЭКТ/КТ (одна зона)</t>
  </si>
  <si>
    <t>Клинико-диагностическая лаборатория</t>
  </si>
  <si>
    <t>B03.016.004</t>
  </si>
  <si>
    <t>Анализ крови биохимический общетерапевтический</t>
  </si>
  <si>
    <t>Клинико - диагностическая лаборатория</t>
  </si>
  <si>
    <t>B03.016.006</t>
  </si>
  <si>
    <t>Анализ мочи общий</t>
  </si>
  <si>
    <t>A09.28.050</t>
  </si>
  <si>
    <t>Визуальное исследование мочи</t>
  </si>
  <si>
    <t>A12.06.027</t>
  </si>
  <si>
    <t>Исследование антител к антигенам эритроцитов в сыворотке крови</t>
  </si>
  <si>
    <t>A12.05.015</t>
  </si>
  <si>
    <t>Исследование времени кровотечения</t>
  </si>
  <si>
    <t>A09.05.049.001</t>
  </si>
  <si>
    <t>Исследование времени свертывания крови ( по Сухареву)</t>
  </si>
  <si>
    <t>A09.19.002</t>
  </si>
  <si>
    <t>Исследование кала на гельминты</t>
  </si>
  <si>
    <t>A09.19.009</t>
  </si>
  <si>
    <t>Исследование кала на простейшие и яйца гельминтов</t>
  </si>
  <si>
    <t>A09.19.001</t>
  </si>
  <si>
    <t>Исследование кала на скрытую кровь</t>
  </si>
  <si>
    <t>A09.28.028</t>
  </si>
  <si>
    <t>Исследование мочи на белок Бенс-Джонса</t>
  </si>
  <si>
    <t>A09.28.028.001</t>
  </si>
  <si>
    <t>Исследование мочи по Нечипоренко</t>
  </si>
  <si>
    <t>A09.28.003.001</t>
  </si>
  <si>
    <t>Исследование на микроальбуминурию</t>
  </si>
  <si>
    <t>A08.05.001</t>
  </si>
  <si>
    <t>Исследование пунктата костного мозга (подсчет миелограммы)</t>
  </si>
  <si>
    <t>A12.06.019</t>
  </si>
  <si>
    <t>Исследование ревматоидных факторов в крови</t>
  </si>
  <si>
    <t>A09.05.042</t>
  </si>
  <si>
    <t>Исследование уровня аланин-трансаминазы в крови</t>
  </si>
  <si>
    <t>A09.05.011</t>
  </si>
  <si>
    <t>Исследование уровня альбумина в крови</t>
  </si>
  <si>
    <t>A09.05.045</t>
  </si>
  <si>
    <t>Исследование уровня амилазы в крови</t>
  </si>
  <si>
    <t>A09.05.041</t>
  </si>
  <si>
    <t>Исследование уровня аспартат-трансаминазы в крови</t>
  </si>
  <si>
    <t>A09.09.009</t>
  </si>
  <si>
    <t>Исследование уровня белка в плевральной жидкости</t>
  </si>
  <si>
    <t>A09.23.004</t>
  </si>
  <si>
    <t>Исследование уровня белка в спинномозговой жидкости</t>
  </si>
  <si>
    <t>A09.28.032</t>
  </si>
  <si>
    <t>Исследование уровня билирубина в моче</t>
  </si>
  <si>
    <t>A09.05.044</t>
  </si>
  <si>
    <t>Исследование уровня гамма-глютамилтрансферазы в крови</t>
  </si>
  <si>
    <t>A09.05.023</t>
  </si>
  <si>
    <t>Исследование уровня глюкозы в крови</t>
  </si>
  <si>
    <t>A09.05.023.002</t>
  </si>
  <si>
    <t>Исследование уровня глюкозы в крови с помощью анализатора</t>
  </si>
  <si>
    <t>A09.28.011</t>
  </si>
  <si>
    <t>Исследование уровня глюкозы в моче</t>
  </si>
  <si>
    <t>A09.23.003</t>
  </si>
  <si>
    <t>Исследование уровня глюкозы в спинномозговой жидкости</t>
  </si>
  <si>
    <t>A09.05.007</t>
  </si>
  <si>
    <t>Исследование уровня железа сыворотки крови</t>
  </si>
  <si>
    <t>A09.28.007</t>
  </si>
  <si>
    <t>Исследование уровня желчных пигментов и их производных в моче</t>
  </si>
  <si>
    <t>A09.05.206</t>
  </si>
  <si>
    <t>Исследование уровня ионизированного кальция в крови</t>
  </si>
  <si>
    <t>A09.05.031</t>
  </si>
  <si>
    <t>Исследование уровня калия в крови</t>
  </si>
  <si>
    <t>A09.28.013</t>
  </si>
  <si>
    <t>Исследование уровня калия в моче</t>
  </si>
  <si>
    <t>A09.05.020</t>
  </si>
  <si>
    <t>Исследование уровня креатинина в крови</t>
  </si>
  <si>
    <t>A09.28.006</t>
  </si>
  <si>
    <t>Исследование уровня креатинина в моче (проба Реберга)</t>
  </si>
  <si>
    <t>A09.05.043</t>
  </si>
  <si>
    <t>Исследование уровня креатинкиназы в крови</t>
  </si>
  <si>
    <t>A09.05.039</t>
  </si>
  <si>
    <t>Исследование уровня лактатдегидрогеназы в крови</t>
  </si>
  <si>
    <t>A08.05.004</t>
  </si>
  <si>
    <t>Исследование уровня лейкоцитов в крови</t>
  </si>
  <si>
    <t>A09.05.017</t>
  </si>
  <si>
    <t>Исследование уровня мочевины в крови</t>
  </si>
  <si>
    <t>A09.28.009</t>
  </si>
  <si>
    <t>Исследование уровня мочевины в моче</t>
  </si>
  <si>
    <t>A09.05.018</t>
  </si>
  <si>
    <t>Исследование уровня мочевой кислоты в крови</t>
  </si>
  <si>
    <t>A09.28.010</t>
  </si>
  <si>
    <t>Исследование уровня мочевой кислоты в моче</t>
  </si>
  <si>
    <t>A09.05.030</t>
  </si>
  <si>
    <t>Исследование уровня натрия в крови</t>
  </si>
  <si>
    <t>A09.28.014</t>
  </si>
  <si>
    <t>Исследование уровня натрия в моче</t>
  </si>
  <si>
    <t>A09.05.033</t>
  </si>
  <si>
    <t>Исследование уровня неорганического фосфора в крови</t>
  </si>
  <si>
    <t>A09.28.039</t>
  </si>
  <si>
    <t>Исследование уровня нитритов в моче</t>
  </si>
  <si>
    <t>A09.05.010</t>
  </si>
  <si>
    <t>Исследование уровня общего белка в крови</t>
  </si>
  <si>
    <t>A09.05.021</t>
  </si>
  <si>
    <t>Исследование уровня общего билирубина в крови</t>
  </si>
  <si>
    <t>A09.05.003</t>
  </si>
  <si>
    <t>Исследование уровня общего гемоглобина в крови</t>
  </si>
  <si>
    <t>A09.05.032</t>
  </si>
  <si>
    <t>Исследование уровня общего кальция в крови</t>
  </si>
  <si>
    <t>A09.05.038</t>
  </si>
  <si>
    <t>Исследование уровня осмолярности (осмоляльности) крови</t>
  </si>
  <si>
    <t>30018</t>
  </si>
  <si>
    <t>Исследование уровня простатспецифического антигена в крови</t>
  </si>
  <si>
    <t>A08.05.008</t>
  </si>
  <si>
    <t>Исследование уровня ретикулоцитов в крови</t>
  </si>
  <si>
    <t>A09.05.005</t>
  </si>
  <si>
    <t>Исследование уровня свободного гемоглобина в плазме крови</t>
  </si>
  <si>
    <t>A09.05.022</t>
  </si>
  <si>
    <t>Исследование уровня свободного и связанного билирубина в крови</t>
  </si>
  <si>
    <t>A09.05.025</t>
  </si>
  <si>
    <t>Исследование уровня триглицеридов в крови</t>
  </si>
  <si>
    <t>A08.05.005</t>
  </si>
  <si>
    <t>Исследование уровня тромбоцитов в крови</t>
  </si>
  <si>
    <t>A09.05.050</t>
  </si>
  <si>
    <t>Исследование уровня фибриногена в крови</t>
  </si>
  <si>
    <t>A09.05.034</t>
  </si>
  <si>
    <t>Исследование уровня хлоридов в крови</t>
  </si>
  <si>
    <t>A09.05.026</t>
  </si>
  <si>
    <t>Исследование уровня холестерина в крови</t>
  </si>
  <si>
    <t>A09.05.046</t>
  </si>
  <si>
    <t>Исследование уровня щелочной фосфатазы в крови</t>
  </si>
  <si>
    <t>A12.05.018</t>
  </si>
  <si>
    <t>Исследование фибринолитической активности крови</t>
  </si>
  <si>
    <t>A09.19.004</t>
  </si>
  <si>
    <t>Исследование физических свойств каловых масс</t>
  </si>
  <si>
    <t>Исследование физических свойств плевральной жидкости</t>
  </si>
  <si>
    <t>Исследование физических свойств спинномозговой жидкости</t>
  </si>
  <si>
    <t>B03.005.006</t>
  </si>
  <si>
    <t>Коагулограмма (ориентировочное исследование системы гемостаза)</t>
  </si>
  <si>
    <t>B03.016.010</t>
  </si>
  <si>
    <t>Копрологическое исследование</t>
  </si>
  <si>
    <t>A09.20.001</t>
  </si>
  <si>
    <t>Микроскопическое исследование влагалищных мазков</t>
  </si>
  <si>
    <t>A09.09.012</t>
  </si>
  <si>
    <t>Микроскопическое исследование нативного и окрашенного препарата плевральной жидкости</t>
  </si>
  <si>
    <t>A09.28.001</t>
  </si>
  <si>
    <t>Микроскопическое исследование осадка мочи</t>
  </si>
  <si>
    <t>A09.30.004</t>
  </si>
  <si>
    <t>Микроскопическое исследование перитонеальной (асцитической) жидкости</t>
  </si>
  <si>
    <t>A09.23.008</t>
  </si>
  <si>
    <t>Микроскопическое исследование спинномозговой жидкости, подсчет клеток в счетной камере (определение цитоза)</t>
  </si>
  <si>
    <t>A09.28.005</t>
  </si>
  <si>
    <t>Обнаружение гемоглобина в моче</t>
  </si>
  <si>
    <t>A09.05.229</t>
  </si>
  <si>
    <t>Обнаружение кетоновых тел в крови</t>
  </si>
  <si>
    <t>A09.28.015</t>
  </si>
  <si>
    <t>Обнаружение кетоновых тел в моче</t>
  </si>
  <si>
    <t>B03.016.002</t>
  </si>
  <si>
    <t>Общий (клинический) анализ крови</t>
  </si>
  <si>
    <t>A09.28.027</t>
  </si>
  <si>
    <t>Определение альфа-амилазы в моче</t>
  </si>
  <si>
    <t>A09.28.003</t>
  </si>
  <si>
    <t>Определение белка в моче</t>
  </si>
  <si>
    <t>A09.20.005</t>
  </si>
  <si>
    <t>Определение белка в суточной моче</t>
  </si>
  <si>
    <t>A12.05.052</t>
  </si>
  <si>
    <t>Определение времени свертывания плазмы, активированное каолином</t>
  </si>
  <si>
    <t>A09.30.011</t>
  </si>
  <si>
    <t>Определение гликозилированного гемоглобина</t>
  </si>
  <si>
    <t>A09.05.230</t>
  </si>
  <si>
    <t>Определение кислотно-щелочного состояния</t>
  </si>
  <si>
    <t>A09.05.009</t>
  </si>
  <si>
    <t>Определение концентрации C-реактивного белка в сыворотке крови</t>
  </si>
  <si>
    <t>A09.28.017</t>
  </si>
  <si>
    <t>Определение концентрации водородных ионов (pH) мочи</t>
  </si>
  <si>
    <t>A09.28.059</t>
  </si>
  <si>
    <t>Определение концентрационной способности почек по Зимницкому</t>
  </si>
  <si>
    <t>A09.30.010</t>
  </si>
  <si>
    <t>Определение международного нормализованного отношения (МНО)</t>
  </si>
  <si>
    <t>A09.28.021</t>
  </si>
  <si>
    <t>Определение объема мочи</t>
  </si>
  <si>
    <t>A09.28.019</t>
  </si>
  <si>
    <t>Определение осмолярности мочи</t>
  </si>
  <si>
    <t>A12.05.005</t>
  </si>
  <si>
    <t>Определение основных групп крови (A, B, 0)</t>
  </si>
  <si>
    <t>A12.05.007</t>
  </si>
  <si>
    <t>Определение подгруппы и других групп крови меньшего значения A-1, A-2, D, Cc, E, Kell, Duffy</t>
  </si>
  <si>
    <t>A12.05.027</t>
  </si>
  <si>
    <t>Определение протромбинового (тромбопластинового) времени в крови или в плазме</t>
  </si>
  <si>
    <t>A12.05.006</t>
  </si>
  <si>
    <t>Определение резус-принадлежности</t>
  </si>
  <si>
    <t>Определение удельного веса (относительной плотности) мочи</t>
  </si>
  <si>
    <t>A12.06.011</t>
  </si>
  <si>
    <t>Проведение реакции Вассермана (RW)</t>
  </si>
  <si>
    <t>A08.05.007</t>
  </si>
  <si>
    <t>Просмотр мазка крови для анализа аномалий морфологии эритроцитов, тромбоцитов и лейкоцитов</t>
  </si>
  <si>
    <t>A08.05.006</t>
  </si>
  <si>
    <t>Соотношение лейкоцитов в крови (подсчет формулы крови)</t>
  </si>
  <si>
    <t>A09.28.020</t>
  </si>
  <si>
    <t>Тест на кровь в моче</t>
  </si>
  <si>
    <t>Цитологические исследования</t>
  </si>
  <si>
    <t>Радиологическое отделение №1, №2</t>
  </si>
  <si>
    <t>Предлучевая подготовка по программе IMRT</t>
  </si>
  <si>
    <t>Радиологическое отделение №1, №2.</t>
  </si>
  <si>
    <t>Предлучевая подготовка при 3D-конформной лучевой терапии</t>
  </si>
  <si>
    <t>Предлучевая подготовка при внутриполостной гамма-терапии</t>
  </si>
  <si>
    <t>Предлучевая подготовка при дистанционной гамма-терапии</t>
  </si>
  <si>
    <t>A07.30.007</t>
  </si>
  <si>
    <t>Методы визуального обследования, требующие специальных приборов, навыков, помощи ассистента</t>
  </si>
  <si>
    <t>20716</t>
  </si>
  <si>
    <t>A03.28.001</t>
  </si>
  <si>
    <t>Цистоскопия (с биопсией)</t>
  </si>
  <si>
    <t>Отделение эндоскопии и эндоскопической хирургии стационара</t>
  </si>
  <si>
    <t xml:space="preserve">Аргоноплазменная коагуляция очагов метаплазии пищевода </t>
  </si>
  <si>
    <t>21061</t>
  </si>
  <si>
    <t>A11.18.001, A11.19.001, A11.19.002</t>
  </si>
  <si>
    <t xml:space="preserve">Биопсия ободочной, сигмовидной, прямой кишки с помощью видеоэндоскопических технологий </t>
  </si>
  <si>
    <t>21060</t>
  </si>
  <si>
    <t>A11.16.001, A11.16.002, A11.16.003</t>
  </si>
  <si>
    <t xml:space="preserve">Биопсия пищевода, желудка, двенадцатиперстной кишки с помощью эндоскопии </t>
  </si>
  <si>
    <t>A11.08.001, A11.08.008, A11.07.016.001, A11.08.003.001, A11.08.016.001</t>
  </si>
  <si>
    <t>Биопсия слизистой гортани, гортаноглотки, ротоглотки, носоглотки, грушевидного кармана</t>
  </si>
  <si>
    <t>A11.09.008</t>
  </si>
  <si>
    <t>Биопсия трахеи, бронхов при бронхоскопии</t>
  </si>
  <si>
    <t>21059</t>
  </si>
  <si>
    <t>A11.09.005, A11.09.006</t>
  </si>
  <si>
    <t>Бронхоскопический лаваж, эндобронхиальное, эндотрахеальное введение лекарственных препаратов</t>
  </si>
  <si>
    <t>21071</t>
  </si>
  <si>
    <t>A11.09.002, A03.30.006.001</t>
  </si>
  <si>
    <t xml:space="preserve">Бронхоскопия с узкоспектральным (NBI) эндоскопическим исследованим гортани, трахеи и бронхов 
</t>
  </si>
  <si>
    <t>21038</t>
  </si>
  <si>
    <t>A03.30.004</t>
  </si>
  <si>
    <t xml:space="preserve">Видеоэндоскопическая петлевая резекция слизистой желудочно-кишечного тракта </t>
  </si>
  <si>
    <t>A03.08.001.001</t>
  </si>
  <si>
    <t xml:space="preserve">Ларингоскопия с использованием видеоэндоскопических технологий </t>
  </si>
  <si>
    <t>A03.19.001</t>
  </si>
  <si>
    <t>Ректоскопия</t>
  </si>
  <si>
    <t>21064</t>
  </si>
  <si>
    <t>A16.14.024.002, A16.14.024.003, A16.15.022</t>
  </si>
  <si>
    <t xml:space="preserve">Ретроградное эндопротезирование холедоха, желчных протоков нитиноловым стентом </t>
  </si>
  <si>
    <t>21058</t>
  </si>
  <si>
    <t>A03.19.003, A03.18.001.002</t>
  </si>
  <si>
    <t>Сигмоидоскопия высокого разрешения (HD) c осмотром в узком спектре изображения (NBI) и увеличительным исследование слизистой толстой кишки (Dual Focus)</t>
  </si>
  <si>
    <t>A03.09.002</t>
  </si>
  <si>
    <t>Трахеоскопия</t>
  </si>
  <si>
    <t>21052</t>
  </si>
  <si>
    <t>A16.08.040.001, A16.08.040.005</t>
  </si>
  <si>
    <t xml:space="preserve">Удаление новообразования гортани микрохирургическое / методом аргоноплазменной деструкции </t>
  </si>
  <si>
    <t>A16.19.017A16.16.041.001A16.18.019.001</t>
  </si>
  <si>
    <t>Удаление полипа пищевода, желудка, ободочной, прямой кишки, анального канала</t>
  </si>
  <si>
    <t>A03.16.001, A03.30.006.006A03.30.006.002</t>
  </si>
  <si>
    <t>A03.16.001.001</t>
  </si>
  <si>
    <t xml:space="preserve">Эзофагогастродуоденоскопия с электрокоагуляцией 
кровоточащего сосуда </t>
  </si>
  <si>
    <t>21066</t>
  </si>
  <si>
    <t>A16.14.042.001, A16.14.042.002, A16.14.042.003</t>
  </si>
  <si>
    <t xml:space="preserve">Эндоскопическая антеградная / ретроградная / атипичная папиллосфинктеротомия </t>
  </si>
  <si>
    <t>A16.30.046, A16.16.032.002</t>
  </si>
  <si>
    <t>Эндоскопическая дилятация стриктур анастомозов / кардиодилатация пищевода</t>
  </si>
  <si>
    <t>A16.16.037, A16.16.038</t>
  </si>
  <si>
    <t xml:space="preserve">Эндоскопическая резекция слизистой пищевода, желудка </t>
  </si>
  <si>
    <t>21063</t>
  </si>
  <si>
    <t>A06.14.007</t>
  </si>
  <si>
    <t>Эндоскопическая ретроградная холангиопанкреатография (РХПГ)</t>
  </si>
  <si>
    <t>A16.30.037, A16.16.041.004</t>
  </si>
  <si>
    <t>Эндоскопическое протезирование при опухолевом стенозе пищевода, двенадцатиперстной кишки, ободочной, прямой кишки</t>
  </si>
  <si>
    <t>A16.18.025, A03.30.005</t>
  </si>
  <si>
    <t xml:space="preserve">Эндоскопическое удаление ворсинчатых опухолей толстой кишки </t>
  </si>
  <si>
    <t>21065</t>
  </si>
  <si>
    <t xml:space="preserve">Эндоскопическое эндопротезирование холедоха, желчных протоков пластиковым стентом </t>
  </si>
  <si>
    <t>21069</t>
  </si>
  <si>
    <t>A03.18.001.004</t>
  </si>
  <si>
    <t xml:space="preserve">Эндосонографическое исследование сигмовидной, прямой кишки мини-зондом </t>
  </si>
  <si>
    <t>A04.09.003</t>
  </si>
  <si>
    <t>Оперативные вмешательства</t>
  </si>
  <si>
    <t>Нижние дыхательные пути</t>
  </si>
  <si>
    <t>50004</t>
  </si>
  <si>
    <t>A16.09.004</t>
  </si>
  <si>
    <t>Дренирование плевральной полости</t>
  </si>
  <si>
    <t>Крупные кровеносные сосуды</t>
  </si>
  <si>
    <t>52001</t>
  </si>
  <si>
    <t>A16.12.014.001</t>
  </si>
  <si>
    <t>Перевязка наружной сонной артерии</t>
  </si>
  <si>
    <t>52003</t>
  </si>
  <si>
    <t/>
  </si>
  <si>
    <t>Кожа, подкожная жировая клетчатка, придатки кожи</t>
  </si>
  <si>
    <t>53005</t>
  </si>
  <si>
    <t>A16.01.005.001</t>
  </si>
  <si>
    <t>Широкое иссечение меланомы кожи</t>
  </si>
  <si>
    <t>53006</t>
  </si>
  <si>
    <t>A16.01.005.003</t>
  </si>
  <si>
    <t>Широкое иссечение меланомы кожи комбинированное</t>
  </si>
  <si>
    <t>Широкое иссечение меланомы кожи расширенное</t>
  </si>
  <si>
    <t>53008</t>
  </si>
  <si>
    <t>A16.01.005.002</t>
  </si>
  <si>
    <t>Широкое иссечение меланомы кожи с реконструктивно-пластическим компонентом</t>
  </si>
  <si>
    <t>Женские половые органы</t>
  </si>
  <si>
    <t>A11.20.011</t>
  </si>
  <si>
    <t>Биопсия шейки матки</t>
  </si>
  <si>
    <t>A11.20.004</t>
  </si>
  <si>
    <t>Влагалищная биопсия</t>
  </si>
  <si>
    <t>54033</t>
  </si>
  <si>
    <t>A16.20.057</t>
  </si>
  <si>
    <t xml:space="preserve">Вульвэктомия </t>
  </si>
  <si>
    <t>A16.20.057.004</t>
  </si>
  <si>
    <t>Вульвэктомия, дополненная пластической операцией</t>
  </si>
  <si>
    <t>54034</t>
  </si>
  <si>
    <t>A16.20.058</t>
  </si>
  <si>
    <t>Гемивульвэктомия</t>
  </si>
  <si>
    <t>A03.20.003.001</t>
  </si>
  <si>
    <t>Гистерорезектоскопия</t>
  </si>
  <si>
    <t>A03.20.003</t>
  </si>
  <si>
    <t>Гистероскопия</t>
  </si>
  <si>
    <t>A16.20.036.001.001</t>
  </si>
  <si>
    <t>Диатермокоагуляция шейки матки</t>
  </si>
  <si>
    <t>A16.30.010</t>
  </si>
  <si>
    <t>A03.20.001</t>
  </si>
  <si>
    <t>Кольпоскопия</t>
  </si>
  <si>
    <t>A16.20.035.001</t>
  </si>
  <si>
    <t>Миомэктомия (энуклеация миоматозных узлов) с использованием видеоэндоскопических технологий</t>
  </si>
  <si>
    <t>A11.20.005</t>
  </si>
  <si>
    <t>Получение влагалищного мазка</t>
  </si>
  <si>
    <t>A11.20.024</t>
  </si>
  <si>
    <t>Получение мазка с шейки матки</t>
  </si>
  <si>
    <t>A11.01.016</t>
  </si>
  <si>
    <t>Получение мазка-отпечатка с поверхности кожи</t>
  </si>
  <si>
    <t>Пункция заднего свода влагалища</t>
  </si>
  <si>
    <t>54036</t>
  </si>
  <si>
    <t>A16.20.036.003</t>
  </si>
  <si>
    <t>Радиоволновая терапия шейки матки</t>
  </si>
  <si>
    <t>A11.20.008</t>
  </si>
  <si>
    <t>Раздельное диагностическое выскабливание полости матки и цервикального канала</t>
  </si>
  <si>
    <t>A16.20.003.005</t>
  </si>
  <si>
    <t>Резекция сальника с использованием видеоэндоскопических технологий</t>
  </si>
  <si>
    <t>A16.20.006</t>
  </si>
  <si>
    <t>Резекция шейки матки</t>
  </si>
  <si>
    <t>A16.20.003.003</t>
  </si>
  <si>
    <t>Сальпинго-оофоректомия односторонняя с резекцией контрлатерального яичника, субтотальная резекция сальника с использованием видеоэндоскопических технологий</t>
  </si>
  <si>
    <t>A16.20.010.002</t>
  </si>
  <si>
    <t>A16.01.008.001</t>
  </si>
  <si>
    <t>Наложение косметического шва</t>
  </si>
  <si>
    <t>A11.20.015</t>
  </si>
  <si>
    <t>Удаление внутриматочной спирали</t>
  </si>
  <si>
    <t>A16.20.001</t>
  </si>
  <si>
    <t>Удаление кисты яичника</t>
  </si>
  <si>
    <t>54035</t>
  </si>
  <si>
    <t>A16.20.084.002</t>
  </si>
  <si>
    <t>Удаление полипа вульвы</t>
  </si>
  <si>
    <t>A16.20.084.001</t>
  </si>
  <si>
    <t>Удаление полипа матки и цервикального канала</t>
  </si>
  <si>
    <t>A16.20.036.001</t>
  </si>
  <si>
    <t>Электродиатермоконизация шейки матки</t>
  </si>
  <si>
    <t>Молочная железа</t>
  </si>
  <si>
    <t>A16.20.031</t>
  </si>
  <si>
    <t>55009</t>
  </si>
  <si>
    <t>A16.20.086</t>
  </si>
  <si>
    <t>A16.21.027</t>
  </si>
  <si>
    <t>Коррекция гинекомастии</t>
  </si>
  <si>
    <t>55010</t>
  </si>
  <si>
    <t>A16.20.049.004</t>
  </si>
  <si>
    <t>Маммопластика TRAM-ЛОСКУТ</t>
  </si>
  <si>
    <t>55011</t>
  </si>
  <si>
    <t>A16.20.085.002</t>
  </si>
  <si>
    <t>Маммопластика имплантом (без стоимости экспандера, или импланта)</t>
  </si>
  <si>
    <t>A16.20.085.001</t>
  </si>
  <si>
    <t>Маммопластика имплантом (включающая стоимость импланта)</t>
  </si>
  <si>
    <t>A16.20.043</t>
  </si>
  <si>
    <t>A16.20.032</t>
  </si>
  <si>
    <t>A16.20.032.001</t>
  </si>
  <si>
    <t>55014</t>
  </si>
  <si>
    <t>A16.20.032.009</t>
  </si>
  <si>
    <t>A16.20.032.012</t>
  </si>
  <si>
    <t>Резекция непальпируемых новообразований молочной железы</t>
  </si>
  <si>
    <t>A11.30.014</t>
  </si>
  <si>
    <t>Трепанбиопсия опухолей наружных локализаций, лимфатических узлов под визуальным контролем</t>
  </si>
  <si>
    <t>55016</t>
  </si>
  <si>
    <t>A16.20.031.001</t>
  </si>
  <si>
    <t>Удаление новообразования молочной железы на аппарате Маммотом</t>
  </si>
  <si>
    <t>Экстирпация лимфатических узлов</t>
  </si>
  <si>
    <t>A11.06.002.003</t>
  </si>
  <si>
    <t>Биопсия лимфатического узла интраоперационная</t>
  </si>
  <si>
    <t>A16.06.015</t>
  </si>
  <si>
    <t>Лимфаденэктомия бедренная</t>
  </si>
  <si>
    <t>A16.06.007</t>
  </si>
  <si>
    <t>Лимфаденэктомия забрюшинная</t>
  </si>
  <si>
    <t>A16.06.014</t>
  </si>
  <si>
    <t>Лимфаденэктомия паховая</t>
  </si>
  <si>
    <t>A16.06.013</t>
  </si>
  <si>
    <t xml:space="preserve">Лимфаденэктомия подчелюстная </t>
  </si>
  <si>
    <t>A16.06.006</t>
  </si>
  <si>
    <t xml:space="preserve">Лимфаденэктомия шейная </t>
  </si>
  <si>
    <t>A16.06.006.002</t>
  </si>
  <si>
    <t xml:space="preserve">Лимфаденэктомия шейная расширенная </t>
  </si>
  <si>
    <t>A16.06.002</t>
  </si>
  <si>
    <t>Полость рта и зубы</t>
  </si>
  <si>
    <t>57001</t>
  </si>
  <si>
    <t>A16.07.040</t>
  </si>
  <si>
    <t>Язык</t>
  </si>
  <si>
    <t>58001</t>
  </si>
  <si>
    <t>A16.07.078</t>
  </si>
  <si>
    <t>Гемиглосэктомия</t>
  </si>
  <si>
    <t>Гортань, глотка</t>
  </si>
  <si>
    <t>61004</t>
  </si>
  <si>
    <t>A16.08.005</t>
  </si>
  <si>
    <t>Ларинготомия</t>
  </si>
  <si>
    <t>61005</t>
  </si>
  <si>
    <t>Ларингэктомия</t>
  </si>
  <si>
    <t>61006</t>
  </si>
  <si>
    <t>Ларингэктомия комбинированная</t>
  </si>
  <si>
    <t>61007</t>
  </si>
  <si>
    <t>Ларингэктомия расширенная</t>
  </si>
  <si>
    <t>61008</t>
  </si>
  <si>
    <t>A16.08.025</t>
  </si>
  <si>
    <t>61009</t>
  </si>
  <si>
    <t>A16.08.037</t>
  </si>
  <si>
    <t xml:space="preserve">Резекция глотки </t>
  </si>
  <si>
    <t>61010</t>
  </si>
  <si>
    <t>A16.08.024</t>
  </si>
  <si>
    <t>Резекция гортани</t>
  </si>
  <si>
    <t>61011</t>
  </si>
  <si>
    <t>A16.07.074.001</t>
  </si>
  <si>
    <t xml:space="preserve">Резекция дна полости рта комбинированная </t>
  </si>
  <si>
    <t>61012</t>
  </si>
  <si>
    <t>A16.08.040</t>
  </si>
  <si>
    <t xml:space="preserve">Удаление новообразования гортани </t>
  </si>
  <si>
    <t>Околоушная слюнная железа</t>
  </si>
  <si>
    <t>62001</t>
  </si>
  <si>
    <t>A16.07.067.001</t>
  </si>
  <si>
    <t>Паротидэктомия радикальная</t>
  </si>
  <si>
    <t>62002</t>
  </si>
  <si>
    <t>A16.07.080</t>
  </si>
  <si>
    <t>Резекция околоушной слюнной железы</t>
  </si>
  <si>
    <t>63001</t>
  </si>
  <si>
    <t>A16.22.001.001</t>
  </si>
  <si>
    <t>63002</t>
  </si>
  <si>
    <t>A16.22.001</t>
  </si>
  <si>
    <t>Гемитиреоидэктомия</t>
  </si>
  <si>
    <t>63003</t>
  </si>
  <si>
    <t>A16.22.007</t>
  </si>
  <si>
    <t>Субтотальная резекция щитовидной железы</t>
  </si>
  <si>
    <t>63004</t>
  </si>
  <si>
    <t>A16.22.002</t>
  </si>
  <si>
    <t>Тиреоидэктомия</t>
  </si>
  <si>
    <t>Орган слуха</t>
  </si>
  <si>
    <t>64001</t>
  </si>
  <si>
    <t>A16.25.018</t>
  </si>
  <si>
    <t xml:space="preserve">Радикальная операция на ухе </t>
  </si>
  <si>
    <t>Орган зрения</t>
  </si>
  <si>
    <t>65001</t>
  </si>
  <si>
    <t>A16.26.084</t>
  </si>
  <si>
    <t>Деструкция очагов воспаления, неоваскуляризации или новобразования сетчатки, хориоидеи</t>
  </si>
  <si>
    <t>65003</t>
  </si>
  <si>
    <t>A16.26.103</t>
  </si>
  <si>
    <t>Орбитотомия</t>
  </si>
  <si>
    <t>65004</t>
  </si>
  <si>
    <t>A16.26.025</t>
  </si>
  <si>
    <t>Удаление новообразования век</t>
  </si>
  <si>
    <t>65005</t>
  </si>
  <si>
    <t>A16.26.106</t>
  </si>
  <si>
    <t>Удаление инородного тела, новообразования из глазницы</t>
  </si>
  <si>
    <t>65006</t>
  </si>
  <si>
    <t>A16.26.002</t>
  </si>
  <si>
    <t>Удаление инородного тела или новообразования слезной железы</t>
  </si>
  <si>
    <t>65007</t>
  </si>
  <si>
    <t>A16.26.107</t>
  </si>
  <si>
    <t xml:space="preserve">Экзентерация глазницы </t>
  </si>
  <si>
    <t>65008</t>
  </si>
  <si>
    <t>A16.26.098</t>
  </si>
  <si>
    <t>Энуклеация глазного яблока</t>
  </si>
  <si>
    <t>Орган обоняния</t>
  </si>
  <si>
    <t>66001</t>
  </si>
  <si>
    <t>A16.08.010</t>
  </si>
  <si>
    <t xml:space="preserve">Резекция носовых раковин </t>
  </si>
  <si>
    <t>66002</t>
  </si>
  <si>
    <t>A16.07.062</t>
  </si>
  <si>
    <t>Устранение дефекта наружного носа</t>
  </si>
  <si>
    <t>Прочие</t>
  </si>
  <si>
    <t>67002</t>
  </si>
  <si>
    <t>Экстирпация срединных кист и свищей шеи</t>
  </si>
  <si>
    <t>Кости</t>
  </si>
  <si>
    <t>69001</t>
  </si>
  <si>
    <t>A16.30.019</t>
  </si>
  <si>
    <t>Ампутация верхней конечности</t>
  </si>
  <si>
    <t>69002</t>
  </si>
  <si>
    <t>A16.30.017</t>
  </si>
  <si>
    <t>Ампутация нижней конечности</t>
  </si>
  <si>
    <t>69003</t>
  </si>
  <si>
    <t>A16.03.059</t>
  </si>
  <si>
    <t xml:space="preserve">Краевая резекция кости </t>
  </si>
  <si>
    <t>Пункция костного мозга</t>
  </si>
  <si>
    <t>69005</t>
  </si>
  <si>
    <t>A16.30.018</t>
  </si>
  <si>
    <t xml:space="preserve">Экзартикуляция нижней конечности </t>
  </si>
  <si>
    <t>Мышечная система</t>
  </si>
  <si>
    <t>70001</t>
  </si>
  <si>
    <t>A16.02.002</t>
  </si>
  <si>
    <t>Удаление новообразования мышцы</t>
  </si>
  <si>
    <t>71001</t>
  </si>
  <si>
    <t>A16.05.002</t>
  </si>
  <si>
    <t>Спленэктомия</t>
  </si>
  <si>
    <t>Печень и желечевыводящие пути</t>
  </si>
  <si>
    <t>72001</t>
  </si>
  <si>
    <t>A22.14.004</t>
  </si>
  <si>
    <t>72002</t>
  </si>
  <si>
    <t>A16.14.010</t>
  </si>
  <si>
    <t>Наложение анастомоза желчного пузыря или желчного протока</t>
  </si>
  <si>
    <t>72006</t>
  </si>
  <si>
    <t>A16.14.034</t>
  </si>
  <si>
    <t xml:space="preserve">Резекция сегмента (сегментов) печени </t>
  </si>
  <si>
    <t>72007</t>
  </si>
  <si>
    <t>A16.14.041</t>
  </si>
  <si>
    <t xml:space="preserve">Трансдуоденальная папиллэктомия </t>
  </si>
  <si>
    <t>72008</t>
  </si>
  <si>
    <t>A16.14.004</t>
  </si>
  <si>
    <t>Удаление доли печени</t>
  </si>
  <si>
    <t>72009</t>
  </si>
  <si>
    <t>A16.14.006</t>
  </si>
  <si>
    <t>Холецистостомия</t>
  </si>
  <si>
    <t>Поджелудочная железа</t>
  </si>
  <si>
    <t>73001</t>
  </si>
  <si>
    <t>A16.15.010</t>
  </si>
  <si>
    <t>Панкреатодуоденальная резекция</t>
  </si>
  <si>
    <t>73004</t>
  </si>
  <si>
    <t>A16.15.011</t>
  </si>
  <si>
    <t>Тотальная дуоденопанкреатэктомия</t>
  </si>
  <si>
    <t>73007</t>
  </si>
  <si>
    <t>A16.15.001</t>
  </si>
  <si>
    <t>Частичная панкреатэктомия</t>
  </si>
  <si>
    <t>73008</t>
  </si>
  <si>
    <t>A16.15.003</t>
  </si>
  <si>
    <t>Энуклеация опухоли поджелудочной железы</t>
  </si>
  <si>
    <t>Пищевод, желудок, 12-перстная кишка</t>
  </si>
  <si>
    <t>74001</t>
  </si>
  <si>
    <t>A16.16.034</t>
  </si>
  <si>
    <t>Гастростомия</t>
  </si>
  <si>
    <t>74002</t>
  </si>
  <si>
    <t>A16.16.020</t>
  </si>
  <si>
    <t>74003</t>
  </si>
  <si>
    <t>A16.16.015</t>
  </si>
  <si>
    <t xml:space="preserve">Гастрэктомия </t>
  </si>
  <si>
    <t>74004</t>
  </si>
  <si>
    <t>A16.16.015.002</t>
  </si>
  <si>
    <t xml:space="preserve">Гастрэктомия комбинированная </t>
  </si>
  <si>
    <t>74006</t>
  </si>
  <si>
    <t>A16.16.017.001</t>
  </si>
  <si>
    <t>Резекция желудка дистальная субтотальная</t>
  </si>
  <si>
    <t>74007</t>
  </si>
  <si>
    <t>A16.16.017.003</t>
  </si>
  <si>
    <t>Резекция желудка дистальная субтотальная комбинированная</t>
  </si>
  <si>
    <t>74008</t>
  </si>
  <si>
    <t>A16.16.017.004</t>
  </si>
  <si>
    <t>Резекция желудка проксимальная субтотальная</t>
  </si>
  <si>
    <t>74012</t>
  </si>
  <si>
    <t>A16.16.017.009</t>
  </si>
  <si>
    <t>Экстирпация культи желудка</t>
  </si>
  <si>
    <t>Тонкий кишечник</t>
  </si>
  <si>
    <t>75001</t>
  </si>
  <si>
    <t>A16.17.008</t>
  </si>
  <si>
    <t>Еюностомия</t>
  </si>
  <si>
    <t>75006</t>
  </si>
  <si>
    <t>A16.17.002</t>
  </si>
  <si>
    <t>Сегментарное иссечение поврежденной тонкой кишки</t>
  </si>
  <si>
    <t>Толстый кишечник</t>
  </si>
  <si>
    <t>76002</t>
  </si>
  <si>
    <t>A16.18.013</t>
  </si>
  <si>
    <t>76005</t>
  </si>
  <si>
    <t>A16.18.007</t>
  </si>
  <si>
    <t>Колостомия</t>
  </si>
  <si>
    <t>76009</t>
  </si>
  <si>
    <t>A16.18.012</t>
  </si>
  <si>
    <t xml:space="preserve">Формирование обходного анастомоза толстой кишки </t>
  </si>
  <si>
    <t>77003</t>
  </si>
  <si>
    <t>A16.19.021.010</t>
  </si>
  <si>
    <t>77006</t>
  </si>
  <si>
    <t>A16.19.019</t>
  </si>
  <si>
    <t>77007</t>
  </si>
  <si>
    <t>A16.19.017</t>
  </si>
  <si>
    <t xml:space="preserve">Удаление полипа анального канала и прямой кишки </t>
  </si>
  <si>
    <t>77008</t>
  </si>
  <si>
    <t>A16.19.020</t>
  </si>
  <si>
    <t>Экстирпация прямой кишки</t>
  </si>
  <si>
    <t>78001</t>
  </si>
  <si>
    <t>A16.30.004</t>
  </si>
  <si>
    <t>Оперативное лечение грыжи передней брюшной стенки</t>
  </si>
  <si>
    <t>78006</t>
  </si>
  <si>
    <t>A16.30.024</t>
  </si>
  <si>
    <t>Удаление новообразования забрюшинного пространства</t>
  </si>
  <si>
    <t>79001</t>
  </si>
  <si>
    <t>79002</t>
  </si>
  <si>
    <t>Лапаротомия диагностическая</t>
  </si>
  <si>
    <t>Мужские половые органы</t>
  </si>
  <si>
    <t>80002</t>
  </si>
  <si>
    <t>A11.21.005</t>
  </si>
  <si>
    <t>Биопсия предстательной железы</t>
  </si>
  <si>
    <t>80003</t>
  </si>
  <si>
    <t>A11.21.002</t>
  </si>
  <si>
    <t>Биопсия яичка, придатка яичка и семенного канатика</t>
  </si>
  <si>
    <t>80007</t>
  </si>
  <si>
    <t>A16.21.010</t>
  </si>
  <si>
    <t>Орхиэктомия</t>
  </si>
  <si>
    <t>Почки и мочевыделительный тракт</t>
  </si>
  <si>
    <t>81046</t>
  </si>
  <si>
    <t>A16.30.022.001</t>
  </si>
  <si>
    <t>Эвисцерация малого таза с реконструктивно-пластическим компонентом</t>
  </si>
  <si>
    <t>35001</t>
  </si>
  <si>
    <t>SL01.02</t>
  </si>
  <si>
    <t>Койко-день в Дневном стационаре</t>
  </si>
  <si>
    <t>35011</t>
  </si>
  <si>
    <t>Койко/день в общей палате (хирургический профиль)</t>
  </si>
  <si>
    <t>35012</t>
  </si>
  <si>
    <t>Койко/день в 2-местной палате (хирургический профиль)</t>
  </si>
  <si>
    <t>35013</t>
  </si>
  <si>
    <t>Койко/день в 1-местной палате (хирургический профиль)</t>
  </si>
  <si>
    <t>35021</t>
  </si>
  <si>
    <t>Койко/день в общей палате (терапевтический профиль)</t>
  </si>
  <si>
    <t>35022</t>
  </si>
  <si>
    <t>Койко/день в 2-местной палате (терапевтический профиль)</t>
  </si>
  <si>
    <t>35023</t>
  </si>
  <si>
    <t>Койко/день в 1-местной палате (терапевтический профиль)</t>
  </si>
  <si>
    <t>35031</t>
  </si>
  <si>
    <t>Койко/день в 1-местной палате (радиологический профиль)</t>
  </si>
  <si>
    <t>35032</t>
  </si>
  <si>
    <t>Койко/день в 2-местной палате (радиологический профиль)</t>
  </si>
  <si>
    <t>35033</t>
  </si>
  <si>
    <t>Койко/день в общей палате (радиологический профиль)</t>
  </si>
  <si>
    <t>В01.003.04</t>
  </si>
  <si>
    <t>Анестезиологическое пособие (в/в тотальная с миорелаксантами при операциях на пищеводе и торакальных)</t>
  </si>
  <si>
    <t>Отделение молекулярной генетики и онкохимии</t>
  </si>
  <si>
    <t>Генетические маркеры</t>
  </si>
  <si>
    <t>Координационный центр органного донорства и регенеративной медицины</t>
  </si>
  <si>
    <t>A12.05.056.002.002</t>
  </si>
  <si>
    <t>Идентификация генов методом полимеразной цепной реакции: Рак молочной железы и яичников - Определение мутаций в генах BRCA1, BRCA2, CHEK2 (Bl молочной железы и яичников)</t>
  </si>
  <si>
    <t>A08.30.008.03</t>
  </si>
  <si>
    <t>Молекулярно-биологическое исследование мутаций L858R и del746-750 в гена EGFR в тканях.</t>
  </si>
  <si>
    <t>A08.30.008.04</t>
  </si>
  <si>
    <t>Молекулярно-биологическое исследование мутацийв гене B-raf в тканях.</t>
  </si>
  <si>
    <t>A08.30.008.01</t>
  </si>
  <si>
    <t xml:space="preserve">Молекулярно-биологическое исследование мутаций в гене K-ras в тканях </t>
  </si>
  <si>
    <t>A08.30.008</t>
  </si>
  <si>
    <t>Молекулярно-биологическое исследование мутаций гене N-ras в тканях.</t>
  </si>
  <si>
    <t>Иммуноферментные маркеры</t>
  </si>
  <si>
    <t>A12.06.017</t>
  </si>
  <si>
    <t xml:space="preserve">Исследование антител к тироглобулину в сыворотке крови (АтТГ) </t>
  </si>
  <si>
    <t>A09.05.089</t>
  </si>
  <si>
    <t>Исследование уровня альфа-фетопротеина в сыворотке крови</t>
  </si>
  <si>
    <t>A09.05.196</t>
  </si>
  <si>
    <t>Исследование уровня антигена плоскоклеточных раков в крови (SCCA)</t>
  </si>
  <si>
    <t>A09.05.199.02</t>
  </si>
  <si>
    <t>Исследование уровня опухолеассоциированных антигенов в сыворотки крови СА 125</t>
  </si>
  <si>
    <t>A09.05.199.01</t>
  </si>
  <si>
    <t>Исследование уровня опухолеассоциированных антигенов в сыворотки крови СА 19-9</t>
  </si>
  <si>
    <t>A09.05.199</t>
  </si>
  <si>
    <t>Исследование уровня опухолеассоциированных антигенов в сыворотки крови СА15-3</t>
  </si>
  <si>
    <t>A09.05.195</t>
  </si>
  <si>
    <t xml:space="preserve">Исследование уровня ракового эмбрионального антигена в крови (РЭА) </t>
  </si>
  <si>
    <t>A09.05.063</t>
  </si>
  <si>
    <t>Исследование уровня свободного тироксина (Т4) сыворотки крови</t>
  </si>
  <si>
    <t>A09.05.117</t>
  </si>
  <si>
    <t>Исследование уровня тиреоглобулина в крови (ТГ)</t>
  </si>
  <si>
    <t>A09.05.065</t>
  </si>
  <si>
    <t>Исследование уровня тиреотропина сыворотки крови (ТТГ)</t>
  </si>
  <si>
    <t>A09.05.090</t>
  </si>
  <si>
    <t>Исследование уровня хорионического гонадотропина человека (ХГЧ)</t>
  </si>
  <si>
    <t>A09.05.227</t>
  </si>
  <si>
    <t>Исследование уровня хромогранина А в крови</t>
  </si>
  <si>
    <t>Патогистологические исследования</t>
  </si>
  <si>
    <t>Паталогоанатомическое отделение</t>
  </si>
  <si>
    <t>18120</t>
  </si>
  <si>
    <t>A08.30.019</t>
  </si>
  <si>
    <t>Гистологическое исследование секционного материала умерших пациентов</t>
  </si>
  <si>
    <t>18115</t>
  </si>
  <si>
    <t>08.20.008.7</t>
  </si>
  <si>
    <t>Дистанционная телеконсультация гистологических препаратов</t>
  </si>
  <si>
    <t>А08.30.013</t>
  </si>
  <si>
    <t>18122</t>
  </si>
  <si>
    <t>A08.20.003</t>
  </si>
  <si>
    <t>Комплексное морфологическое исследование эндометрия при эндометриальной дисфункции</t>
  </si>
  <si>
    <t>Консультация биопсийного и операционного материала</t>
  </si>
  <si>
    <t>08.20.008.1</t>
  </si>
  <si>
    <t>Морфологическое исследование 1 категории сложности</t>
  </si>
  <si>
    <t>08.20.008.2</t>
  </si>
  <si>
    <t>Морфологическое исследование 2 категории сложности</t>
  </si>
  <si>
    <t>08.20.008.3</t>
  </si>
  <si>
    <t>Морфологическое исследование 3 категории сложности</t>
  </si>
  <si>
    <t>08.20.008.4</t>
  </si>
  <si>
    <t>Морфологическое исследование 4 категории сложности</t>
  </si>
  <si>
    <t>08.20.008.5</t>
  </si>
  <si>
    <t>Морфологическое исследование 5 категории сложности</t>
  </si>
  <si>
    <t>18113</t>
  </si>
  <si>
    <t>08.20.008.6</t>
  </si>
  <si>
    <t>Хромогенная гибридизация in situ</t>
  </si>
  <si>
    <t>Ритуальные услуги</t>
  </si>
  <si>
    <t>Бальзамирование трупа</t>
  </si>
  <si>
    <t>Бритье лица трупа</t>
  </si>
  <si>
    <t>Использование траурного зала в течение часа</t>
  </si>
  <si>
    <t>Маникюр</t>
  </si>
  <si>
    <t>Мытье головы</t>
  </si>
  <si>
    <t>Наложение грима на лицо трупа</t>
  </si>
  <si>
    <t>Обкалывание лица трупа фиксирующими растворами</t>
  </si>
  <si>
    <t>Обмывание трупа</t>
  </si>
  <si>
    <t>Обработка полостей (грудной, брюшной, черепа) фиксирующими растворами для длительного хранения трупа</t>
  </si>
  <si>
    <t>Покрытие ногтей лаком</t>
  </si>
  <si>
    <t>Реставрация лица трупа</t>
  </si>
  <si>
    <t>Стрижка ногтей</t>
  </si>
  <si>
    <t>Cушка и укладка волос трупа</t>
  </si>
  <si>
    <t>Туалет рук трупа (спиртово-формалиновая маска)</t>
  </si>
  <si>
    <t>Укладка трупа в гроб весом более 120 кг</t>
  </si>
  <si>
    <t>Укладка трупа в гроб весом до 80 кг</t>
  </si>
  <si>
    <t>Укладка трупа в гроб весом от 80 до 120 кг</t>
  </si>
  <si>
    <t>ГАУЗ ТО "МКМЦ "Медицинский город"</t>
  </si>
  <si>
    <t>Код МИС</t>
  </si>
  <si>
    <t>Железы внутренней секреции</t>
  </si>
  <si>
    <t>21073</t>
  </si>
  <si>
    <t>Оперативные вмешательства в условиях амбулаторной операционной</t>
  </si>
  <si>
    <t>Суточное пребывание пациента в стационаре (хирургический профиль)*</t>
  </si>
  <si>
    <t>Суточное пребывание пациента в стационаре (терапевтический профиль)*</t>
  </si>
  <si>
    <t>Суточное пребывание пациента в стационаре (радиологический профиль)*</t>
  </si>
  <si>
    <t>Пребывание пациента в Дневном стационаре*</t>
  </si>
  <si>
    <t xml:space="preserve">                                                       УТВЕРЖДАЮ</t>
  </si>
  <si>
    <t>Биопсия с вульвы</t>
  </si>
  <si>
    <t>A11.20.008.001</t>
  </si>
  <si>
    <t>Выскабливание с цервикального канала</t>
  </si>
  <si>
    <t xml:space="preserve">B03.016.002 .001    </t>
  </si>
  <si>
    <t>Общий (клинический) анализ крови (без подсчета лейкоцитарной формулы)</t>
  </si>
  <si>
    <t>54011</t>
  </si>
  <si>
    <t>31102</t>
  </si>
  <si>
    <t>B01.039.001.001</t>
  </si>
  <si>
    <t>B01.039.001.003</t>
  </si>
  <si>
    <t>A06.20.004.003</t>
  </si>
  <si>
    <t>Цифровая маммография 3D (томосинтез молочных желез)</t>
  </si>
  <si>
    <t>12062</t>
  </si>
  <si>
    <t>12064</t>
  </si>
  <si>
    <t>12065</t>
  </si>
  <si>
    <t>Услуга "второе мнение" (консультация представленных результатов обследований, выполненных в другом медицинском учреждении)</t>
  </si>
  <si>
    <t>Приложение №1 к Приказу ГАУЗ ТО "МКМЦ "Медицинский город" №_______________от ____________________</t>
  </si>
  <si>
    <t>Приложение №1</t>
  </si>
  <si>
    <t>Введение РФП при РНТ (Sm 153; 1 фл; 1 гБк)</t>
  </si>
  <si>
    <t>A07.30.012.003</t>
  </si>
  <si>
    <t>16065</t>
  </si>
  <si>
    <t>Губа</t>
  </si>
  <si>
    <t>Верхние дыхательные пути</t>
  </si>
  <si>
    <t>A16.08.004</t>
  </si>
  <si>
    <t>A16.08.020</t>
  </si>
  <si>
    <t>A16.08.017</t>
  </si>
  <si>
    <t>A16.08.003</t>
  </si>
  <si>
    <t>A16.08.001</t>
  </si>
  <si>
    <t>Постановка постоянной трахеостомы</t>
  </si>
  <si>
    <t xml:space="preserve">Радикальная операция на верхнечелюстных пазухах </t>
  </si>
  <si>
    <t>Постановка временной трахеостомы</t>
  </si>
  <si>
    <t>59001</t>
  </si>
  <si>
    <t>60004</t>
  </si>
  <si>
    <t>60001</t>
  </si>
  <si>
    <t>60003</t>
  </si>
  <si>
    <t>60005</t>
  </si>
  <si>
    <t>60006</t>
  </si>
  <si>
    <t>A16.03.081.002</t>
  </si>
  <si>
    <t>21001</t>
  </si>
  <si>
    <t>Эндоскопическая установка эндостата в трахеи и бронхи</t>
  </si>
  <si>
    <t>Компьютерная колонография с виртуальной колоноскопией</t>
  </si>
  <si>
    <t>12068</t>
  </si>
  <si>
    <t>Эзофагогастродуоденоскопия высокого разрешения (HD) c осмотром в узком спектре изображения (NBI) и увеличительным исследованием слизистой оболочки (Dual Focus)</t>
  </si>
  <si>
    <t>Эндоскопическое закрытие свищевого отверстия (дефекта)</t>
  </si>
  <si>
    <t>A16.18.023, А16.18.024, А16.16.061</t>
  </si>
  <si>
    <t>Видеоэндоскопическое лигирование основания малигнизированного полипа</t>
  </si>
  <si>
    <t>A03.30.005</t>
  </si>
  <si>
    <t>Эзофагогастродуоденоскопия с маркировкой границ опухоли</t>
  </si>
  <si>
    <t>A03.16.001, A03.30.006.006 A03.30.006.002</t>
  </si>
  <si>
    <t>Толстокишечная видеоэндоскопия с маркировкой границ опухоли</t>
  </si>
  <si>
    <t>A03.18.001.001, A03.18.001.002</t>
  </si>
  <si>
    <t>A03.18.001.001,   A03.18.001.002</t>
  </si>
  <si>
    <t>Эндоскопическое удаление ворсинчатых опухолей толстой кишки диатермическим ножом</t>
  </si>
  <si>
    <t xml:space="preserve">A16.18.025, A03.30.005      </t>
  </si>
  <si>
    <t xml:space="preserve">Колоноскопия высокого разрешения (HD) c осмотром в узком спектре изображения (NBI) и увеличительным исследование слизистой толстой кишки (Dual Focus) </t>
  </si>
  <si>
    <t xml:space="preserve">A04.16.002, A04.16.003, A04.16.002            </t>
  </si>
  <si>
    <t>Эзофагогастродуоденоскопия с установкой назоеюнального зонда</t>
  </si>
  <si>
    <t>А07.09.003</t>
  </si>
  <si>
    <t>А07.03.001.004</t>
  </si>
  <si>
    <t>А07.03.001.005</t>
  </si>
  <si>
    <t>А07.03.001.006</t>
  </si>
  <si>
    <t>А07.03.001.007</t>
  </si>
  <si>
    <t>А07.22.002.004</t>
  </si>
  <si>
    <t>Сцинтиграфия легких (Макротех 99mТс)</t>
  </si>
  <si>
    <t>Сцинтиграфия костей  (Фосфотех 99mТс)</t>
  </si>
  <si>
    <t>Сцинтиграфия костей  (Резоскан 99mТс)</t>
  </si>
  <si>
    <t>Сцинтиграфия костей (Резоскан 99mТс) с проведением ОФЭКТ/КТ (одна зона)</t>
  </si>
  <si>
    <t>Сцинтиграфия щитовидной железы (Пертехнетат) с проведением ОФЭКТ/КТ (одна зона)</t>
  </si>
  <si>
    <t>16069</t>
  </si>
  <si>
    <t>16068</t>
  </si>
  <si>
    <t>16067</t>
  </si>
  <si>
    <t>16066</t>
  </si>
  <si>
    <t>16070</t>
  </si>
  <si>
    <t>16071</t>
  </si>
  <si>
    <t>Иссечение новообразования молочной железы (одна опухоль)</t>
  </si>
  <si>
    <t>Иссечение новообразования молочной железы (две и более опухоли)</t>
  </si>
  <si>
    <t>Коррекция ареолярного комплекса молочных желез (реконструкция соска молочной железы)</t>
  </si>
  <si>
    <t>Эндосонография пищевода, желудка, ДПК</t>
  </si>
  <si>
    <t>А08.30.019</t>
  </si>
  <si>
    <t>А08.30.019.001</t>
  </si>
  <si>
    <t>Морфологическое исследование для экстренно поступивших пациентов</t>
  </si>
  <si>
    <t>А08.30.007.1</t>
  </si>
  <si>
    <t>А08.30.007.2</t>
  </si>
  <si>
    <t>А08.30.007.3</t>
  </si>
  <si>
    <t>А08.30.007.4</t>
  </si>
  <si>
    <t>А08.30.007.5</t>
  </si>
  <si>
    <t>A08.20.015.1</t>
  </si>
  <si>
    <t>А08.30.007.6</t>
  </si>
  <si>
    <t>17065</t>
  </si>
  <si>
    <t>17066</t>
  </si>
  <si>
    <t>17067</t>
  </si>
  <si>
    <t>17068</t>
  </si>
  <si>
    <t>17069</t>
  </si>
  <si>
    <t>17070</t>
  </si>
  <si>
    <t>17071</t>
  </si>
  <si>
    <t>17072</t>
  </si>
  <si>
    <t>Анестезиологическое пособие+раннее послеоперационное ведение. (при гистероскопии, секторальной резекции молочной железы, биопсии лимфоузла, иссечении меланомы)</t>
  </si>
  <si>
    <t>Анестезиологическое пособие+раннее послеоперационное ведение. (при электродиатермоконизации)</t>
  </si>
  <si>
    <t>Анестезиологическое пособие (в/в тотальная с миорелаксантами). Эндотрахеальный наркоз. (при   резекции желудка, гастрэктомии, гемиколэктомии, резекции прямой кишки, экстирпации прямой кишки, передней резекции прямой кишки, резекции поперечно-ободочной кишки)</t>
  </si>
  <si>
    <t>Анестезиологическое пособие (в/в тотальная с миорелаксантами). Эндотрахеальный наркоз. (при ФФИК, операции Крайля, резекции челюсти)</t>
  </si>
  <si>
    <t>Анестезиологическое пособие (в/в тотальная с миорелаксантами). Эндотрахеальный наркоз. (при экстирпации матки с придатками, операции Вертгейма, аднексэктомии, миомэктомии, вульвэктомии, мастэктомии, тиреоидэктомии, ларингэктомии, резекции гортани, гемиглосэктомии, орбитотомии, реконструкции колостомы, закрытии колостомы)</t>
  </si>
  <si>
    <t>Анестезиологическое пособие (в/в тотальная с миорелаксантами). Эндотрахеальный наркоз. (при аргоноплазменной коагуляции)</t>
  </si>
  <si>
    <t>Анестезиологическое пособие (в/в тотальная с миорелаксантами) (при маммопластике)</t>
  </si>
  <si>
    <t>Анестезиологическое пособие (в/в тотальная с миорелаксантами) (при ПДР)</t>
  </si>
  <si>
    <t>Анестезиологическое пособие</t>
  </si>
  <si>
    <t>Суточное пребывание пациента в стационаре (отделение анестезиологии и реанимации)</t>
  </si>
  <si>
    <t>35045</t>
  </si>
  <si>
    <t>35046</t>
  </si>
  <si>
    <t>В03.003.005</t>
  </si>
  <si>
    <t>Суточное наблюдение реанимационного пациента ( врачом-реаниматологом)</t>
  </si>
  <si>
    <t>35047</t>
  </si>
  <si>
    <t>Суточное наблюдение реанимационного пациента ( медицинской сестрой)</t>
  </si>
  <si>
    <t>Койко/день в отделении+анестезиологическое пособие</t>
  </si>
  <si>
    <t>Закрытие трахеостомы</t>
  </si>
  <si>
    <t>Резекция нижней челюсти с реконструктивно-пластическим компонентом</t>
  </si>
  <si>
    <t>Биопсии при амбулаторно-поликлиническом приеме</t>
  </si>
  <si>
    <t>Гастроэнтеростомия (без гастрэктомии)</t>
  </si>
  <si>
    <t>Удаление новообразования гортани с использованием видеоэндоскопических технологий</t>
  </si>
  <si>
    <t>A16.08.040.006</t>
  </si>
  <si>
    <t>Исследование уровня общего тестостерона в крови</t>
  </si>
  <si>
    <t>А09.05.078</t>
  </si>
  <si>
    <t>Тонкоигольная аспирационная пункционная биопсия</t>
  </si>
  <si>
    <t>А11.20.010.004</t>
  </si>
  <si>
    <t>А11.20.010</t>
  </si>
  <si>
    <t>Биопсия молочной железы чрескожная</t>
  </si>
  <si>
    <t>Маммологические центры</t>
  </si>
  <si>
    <t>А06.20.004</t>
  </si>
  <si>
    <t>Пункция новообразования молочной железы прицельная под контролем ультразвукового исследования</t>
  </si>
  <si>
    <t>А11.30.014</t>
  </si>
  <si>
    <t>Трепанбиопсия опухолей наружных локализаций, лимфатических узлов под контролем УЗИ</t>
  </si>
  <si>
    <t>Дистанционное описание представленных результатов обследования в формате DICOM с выдачей протокола</t>
  </si>
  <si>
    <t>Сцинтиграфия сигнальных (сторожевых) лимфатических узлов</t>
  </si>
  <si>
    <t>Фотодинамическая терапия</t>
  </si>
  <si>
    <t>Введение РФП при РНТ без регионарного метастазирования (I 131; 1 фл; 1,1 гБк)</t>
  </si>
  <si>
    <t>Радикальная мастэктомия</t>
  </si>
  <si>
    <t>Секторальная резекция молочной железы</t>
  </si>
  <si>
    <t>Резекция, или мастэктомия молочной железы с определением "сторожевого" лимфатического узла радиоизотопным методом</t>
  </si>
  <si>
    <t xml:space="preserve">Радикальная резекция молочной железы </t>
  </si>
  <si>
    <t>Редукционная маммопластика и (или) Т-образная мастопексия</t>
  </si>
  <si>
    <t>А16.01.017.001</t>
  </si>
  <si>
    <t>А16.01.005.004</t>
  </si>
  <si>
    <t>Удаление полипа женских половых органов</t>
  </si>
  <si>
    <t>А16.20.084</t>
  </si>
  <si>
    <t>А16.20.011</t>
  </si>
  <si>
    <t>Тотальная гистерэктомия (экстирпация матки с придатками/ без придатков) с использованием эндоскопических технологий (лапароскопическая)</t>
  </si>
  <si>
    <t>А16.01.008</t>
  </si>
  <si>
    <t>Сшивание кожи и подкожной клетчатки</t>
  </si>
  <si>
    <t>Лапароскопия диагностическая, лапароскопическая колостомия</t>
  </si>
  <si>
    <t>Резекция сигмовидной кишки, гемиколэктомия, резекция поперечно-ободочной кишки</t>
  </si>
  <si>
    <t xml:space="preserve">Передняя резекция прямой кишки, субтотальная колэктомия, колопроктэктомия, наложение реконструктивного анастомоза </t>
  </si>
  <si>
    <t>Лапаротомия, лапароскопия</t>
  </si>
  <si>
    <t>Лапароскопическая спленэктомия</t>
  </si>
  <si>
    <t>Лапароскопическая резекция ободочной, прямой кишки и реконструктивная операция</t>
  </si>
  <si>
    <t>Лапароскопическая правосторонняя гемиколэктомия</t>
  </si>
  <si>
    <t>Лапароскопическая резекция желудка (гастрэктомия)</t>
  </si>
  <si>
    <t>Лапароскопическая резекция печени</t>
  </si>
  <si>
    <t>Лапароскопическая гастростомия, гастроэнтеростомия</t>
  </si>
  <si>
    <t>Фотодинамическая терапия с фотодитазином</t>
  </si>
  <si>
    <t>Фотодинамическая терапия с фотолоном</t>
  </si>
  <si>
    <t>Фотодинамическая терапия с радахлорином</t>
  </si>
  <si>
    <t>А22.01.007</t>
  </si>
  <si>
    <t>A07.30.018.001.1.002</t>
  </si>
  <si>
    <t>Полиорганная сцинтиграфия с I131 (диагностическая) с проведением ОФЭКТ/КТ (одна зона)</t>
  </si>
  <si>
    <t>A07.30.018.001.1.001</t>
  </si>
  <si>
    <t>Полиорганная сцинтиграфия с I131 (терапевтическая) с проведением ОФЭКТ/КТ (одна зона)</t>
  </si>
  <si>
    <t>A07.30.010.002</t>
  </si>
  <si>
    <t>Введение РФП при РНТ с регионарным метастазированием (I 131; 1,5 фл; 3 гБк)</t>
  </si>
  <si>
    <t>Введение РФП при РНТ с регионарным метастазированием (I 131; 2 фл; 4 гБк)</t>
  </si>
  <si>
    <t>А07.30.012.001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</si>
  <si>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</si>
  <si>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</si>
  <si>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</si>
  <si>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</si>
  <si>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</si>
  <si>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</si>
  <si>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</si>
  <si>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</si>
  <si>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A06.12.012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</si>
  <si>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</si>
  <si>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</si>
  <si>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</si>
  <si>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</si>
  <si>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</si>
  <si>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</si>
  <si>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</si>
  <si>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</si>
  <si>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</si>
  <si>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</si>
  <si>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A06.12.022.001</t>
  </si>
  <si>
    <t>A06.12.023</t>
  </si>
  <si>
    <t>A06.12.024</t>
  </si>
  <si>
    <t>A06.12.025</t>
  </si>
  <si>
    <t>A06.12.026</t>
  </si>
  <si>
    <t>A06.12.027</t>
  </si>
  <si>
    <t>A06.12.028</t>
  </si>
  <si>
    <t>A06.12.030</t>
  </si>
  <si>
    <t>A06.12.031</t>
  </si>
  <si>
    <t>A06.12.031.001</t>
  </si>
  <si>
    <t>A06.12.031.002</t>
  </si>
  <si>
    <t>A06.12.032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</si>
  <si>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</si>
  <si>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</si>
  <si>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</si>
  <si>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</si>
  <si>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</si>
  <si>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</si>
  <si>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</si>
  <si>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</si>
  <si>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</si>
  <si>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</si>
  <si>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A06.12.043.001</t>
  </si>
  <si>
    <t>A06.12.044</t>
  </si>
  <si>
    <t>A06.12.045</t>
  </si>
  <si>
    <t>A06.12.047</t>
  </si>
  <si>
    <t>A06.12.049</t>
  </si>
  <si>
    <t>A11.12.008</t>
  </si>
  <si>
    <t>A11.12.010</t>
  </si>
  <si>
    <t>A11.12.011</t>
  </si>
  <si>
    <t>A11.12.012</t>
  </si>
  <si>
    <t>А11.12.001</t>
  </si>
  <si>
    <t>A11.14.005</t>
  </si>
  <si>
    <t>А16.12.041.001</t>
  </si>
  <si>
    <t>А16.12.051.002</t>
  </si>
  <si>
    <t>А16.28.065</t>
  </si>
  <si>
    <t>А16.28.068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</si>
  <si>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</si>
  <si>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</si>
  <si>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</si>
  <si>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</si>
  <si>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</si>
  <si>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</si>
  <si>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</si>
  <si>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</si>
  <si>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</si>
  <si>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</si>
  <si>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</si>
  <si>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</si>
  <si>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</si>
  <si>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</si>
  <si>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</si>
  <si>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</si>
  <si>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</si>
  <si>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</si>
  <si>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</si>
  <si>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воротной вены возвратная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</si>
  <si>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</si>
  <si>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</si>
  <si>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</si>
  <si>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</si>
  <si>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</si>
  <si>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Флебография нижней конечности прямая</t>
  </si>
  <si>
    <t>Ангиография сосудов почек</t>
  </si>
  <si>
    <t>Церебральная ангиография</t>
  </si>
  <si>
    <t>Церебральная ангиография тотальная селективная</t>
  </si>
  <si>
    <t>Церебральная ангиография с функциональными пробами</t>
  </si>
  <si>
    <t>Флебография венозных коллекторов (каменистых синусов) головного мозга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</si>
  <si>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</si>
  <si>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</si>
  <si>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</si>
  <si>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ретроградная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</si>
  <si>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</si>
  <si>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</si>
  <si>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</si>
  <si>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</si>
  <si>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сосудов органов забрюшинного пространства</t>
  </si>
  <si>
    <t>Ангиография брыжеечных сосудов</t>
  </si>
  <si>
    <t>Ангиография брыжеечных сосудов суперселективная</t>
  </si>
  <si>
    <t>Ангиография чревного ствола и его ветвей</t>
  </si>
  <si>
    <t>Ангиография объемного образования</t>
  </si>
  <si>
    <t>Флебография воротной вены чрезяремная ретроградная</t>
  </si>
  <si>
    <t>Ангиография легочной артерии и ее ветвей</t>
  </si>
  <si>
    <t>Внутриартериальное введение лекарственных препаратов</t>
  </si>
  <si>
    <t>Катетеризация аорты</t>
  </si>
  <si>
    <t>Катетеризация органных артерий</t>
  </si>
  <si>
    <t>Катетеризация артерий конечностей</t>
  </si>
  <si>
    <t>Катетеризация подключичной и других центральных вен</t>
  </si>
  <si>
    <t>Эмболизация печени с использованием лекарственных препаратов</t>
  </si>
  <si>
    <t>Эндоваскуляная окклюзия сосудов с помощью микроспиралей</t>
  </si>
  <si>
    <t>Эндоваскулярная эмболизация сосудов микроэмболами</t>
  </si>
  <si>
    <t>Селективная и суперселективная регионарная внутриартериальная химиотерапия</t>
  </si>
  <si>
    <t>Селективная и суперселективная эмболизация/химиоэмболизация ветвей внутренней подвздошной артерии</t>
  </si>
  <si>
    <t>Селективная и суперселективная эмболизация/химиоэмболизация опухолевых сосудов</t>
  </si>
  <si>
    <t>«Рентгенэндоваскулярные диагностика и лечение»</t>
  </si>
  <si>
    <t xml:space="preserve">Просмотр цитологического препарата. Цитологическое исследование клеточного  материала двумя врачами-цитологами  (консилиум).  </t>
  </si>
  <si>
    <t>Просмотр цитологического препарата. Консультация (пересмотр) готового, ранее  окрашенного цитологического препарата.</t>
  </si>
  <si>
    <t xml:space="preserve">Просмотр цитологического препарата. Диагностическое цитологическое исследование мазка с поверхности  шейки матки и цервикального канала </t>
  </si>
  <si>
    <t>Пластика гортани (имплантация трахео-пищеводного протеза со стоимостью протеза)</t>
  </si>
  <si>
    <t>Резекция нижней челюсти</t>
  </si>
  <si>
    <t>Лимфаденэктомия подвздошная</t>
  </si>
  <si>
    <t>Сигмовидная, ободочная и прямая кишка</t>
  </si>
  <si>
    <t>A16.23.001</t>
  </si>
  <si>
    <t>А16.14.030.001</t>
  </si>
  <si>
    <t>А16.15.009.004</t>
  </si>
  <si>
    <t>А16.16.049</t>
  </si>
  <si>
    <t>А16.18.017.003</t>
  </si>
  <si>
    <t>А16.30.025.005</t>
  </si>
  <si>
    <t>A16.18.016</t>
  </si>
  <si>
    <t xml:space="preserve">Система органов кроветворения </t>
  </si>
  <si>
    <t>Закрытие колостомы (внебрюшинная)</t>
  </si>
  <si>
    <t>Предлучевая подготовка при аппликационной гамма-терапии (1 уровень)</t>
  </si>
  <si>
    <t>Предлучевая подготовка при аппликационной гамма-терапии (2 уровень)</t>
  </si>
  <si>
    <t>Предлучевая подготовка при высокодозной внутритканевой гамма-терапии (1 уровень)</t>
  </si>
  <si>
    <t>Предлучевая подготовка при высокодозной внутритканевой гамма-терапии (2 уровень)</t>
  </si>
  <si>
    <t>Предлучевая подготовка при высокодозной внутритканевой гамма-терапии (3 уровень)</t>
  </si>
  <si>
    <t>A06.08.008, А06.03.065, А06.04.018, А06.07.011</t>
  </si>
  <si>
    <t>Рентгенотерапия при новообразованиях  (1 сеанс)</t>
  </si>
  <si>
    <t>Сеанс контактной лучевой терапии (внутриполостная, внутритканевая, аппликационная гамма - терапия) (1 сеанс)</t>
  </si>
  <si>
    <t>Сеанс рентгенотерапии при новообразованиях  (1 сеанс)</t>
  </si>
  <si>
    <t>Сеанс дистанционной лучевой гамма-терапии (IMRT, 3D-конформная, гамма-терапия) (1 сеанс)</t>
  </si>
  <si>
    <t>Контактная лучевая терапия (внутриполостная, внутритканевая, аппликационная гамма-терапия) (1 сеанс)</t>
  </si>
  <si>
    <t>Дистанционная лучевая терапия (IMRT, 3D-конформная, гамма-терапия) (1 сеанс)</t>
  </si>
  <si>
    <t>Ларингэктомия с одномоментной пластикой гортани (имплантация трахео-пищеводного протеза со стоимостью протеза)</t>
  </si>
  <si>
    <t>А16.08.025</t>
  </si>
  <si>
    <t>Радиотерапевтическая служба</t>
  </si>
  <si>
    <t>Внутритканевая радиотерапия источниками низкой активности (I25), уровень 1</t>
  </si>
  <si>
    <t>Внутритканевая радиотерапия источниками низкой активности (I25), уровень 2</t>
  </si>
  <si>
    <t>Внутритканевая радиотерапия источниками низкой активности (I25), уровень 3</t>
  </si>
  <si>
    <t>Внутритканевая радиотерапия источниками низкой мощностип (Ca131), уровень 1</t>
  </si>
  <si>
    <t>Внутритканевая радиотерапия источниками низкой мощностип (Ca131), уровень 2</t>
  </si>
  <si>
    <t>Внутритканевая радиотерапия источниками низкой мощностип (Ca131), уровень 3</t>
  </si>
  <si>
    <t>Полиорганная сцинтиграфия с МИБГ, 123I (200 мБк) с проведением ОФЭКТ/КТ (одна зона)</t>
  </si>
  <si>
    <t>Полиорганная сцинтиграфия с МИБГ, 123I (150 мБк) с проведением ОФЭКТ/КТ (одна зона)</t>
  </si>
  <si>
    <t>Полиорганная сцинтиграфия с МИБГ, 123I (250 мБк) с проведением ОФЭКТ/КТ (одна зона)</t>
  </si>
  <si>
    <t>Полиорганная сцинтиграфия с МИБГ, 123I (300 мБк) с проведением ОФЭКТ/КТ (одна зона)</t>
  </si>
  <si>
    <t>A07.30.018.001</t>
  </si>
  <si>
    <t>Полиорганная сцинтиграфия с МИБГ, 123I (за 1мБк) с проведением ОФЭКТ/КТ (одна зона), (на 1кг.веса)</t>
  </si>
  <si>
    <t>Удаление доброкачественных новообразований кожи методом электрокоагуляции (в стационаре)</t>
  </si>
  <si>
    <t xml:space="preserve">Тонзиллэктомия </t>
  </si>
  <si>
    <t>Просмотр цитологического препарата. Цитологическое исследование клеточного материала в укороченные сроки (до 2-х рабочих дней в с момента поступления материала в цитологическое отделение).</t>
  </si>
  <si>
    <t xml:space="preserve">Просмотр цитологического препарата. Эксфолиативная диагностическая цитология: мазки, мазки-отпечатки, соскобы,  жидкости, секреты, экскреты. </t>
  </si>
  <si>
    <t xml:space="preserve">Цитологическое исследование отделяемого  молочной железы </t>
  </si>
  <si>
    <t xml:space="preserve">Цитологическое исследование препарата тонкоигольной аспирационной биопсии  (пунктаты). </t>
  </si>
  <si>
    <t>Тотальная гистерэктомия (экстирпация матки с придатками/ без придатков) лапаротомическая</t>
  </si>
  <si>
    <t>Радиоволновая конизация шейки матки</t>
  </si>
  <si>
    <t>Удаление кисты яичника с использованием видеоэндоскопических технологий</t>
  </si>
  <si>
    <t>Сальпинго-оофоректомия (оофорэктомия, сальпингэктомия) с использованием видеоэндоскопических технологий</t>
  </si>
  <si>
    <t>Иссечение сальника (резекция сальника)</t>
  </si>
  <si>
    <t>Сальпинго-оофоректомия (оофорэктомия, сальпингэктомия) лапаротомическая</t>
  </si>
  <si>
    <t>Субтотальная гистерэктомия (ампутация матки) с придатками/без придатков лапаротомическая</t>
  </si>
  <si>
    <t>Миомэктомия (энуклеация миоматозных узлов) лапаротомическая</t>
  </si>
  <si>
    <t>Влагалищная тотальная гистерэктомия (экстирпация матки) с придатками/без придатков</t>
  </si>
  <si>
    <t>Расширенная гистерэктомия с придатками/без придатков (операция Вертгейма)</t>
  </si>
  <si>
    <t>Взятие крови из перифирической вены</t>
  </si>
  <si>
    <t>А11.12.009</t>
  </si>
  <si>
    <t>A06.03.021.002</t>
  </si>
  <si>
    <t>Позитронно - эмиссионная томография совмещенная с компьютерной томографией (головной мозг с 18-FDG)</t>
  </si>
  <si>
    <t>Маммография (аналоговая пленочная)</t>
  </si>
  <si>
    <t>10010</t>
  </si>
  <si>
    <t>14039</t>
  </si>
  <si>
    <t>А11.20.010.003</t>
  </si>
  <si>
    <t>15019</t>
  </si>
  <si>
    <t>A06.30.004,001</t>
  </si>
  <si>
    <t>A06.20.009</t>
  </si>
  <si>
    <t>Цифровая рентгенография диафиза большеберцовой и малой берцовой кости</t>
  </si>
  <si>
    <t>Цифровая рентгенография большеберцовой и малой берцовой кости</t>
  </si>
  <si>
    <t>Цифровая рентгенография кисти</t>
  </si>
  <si>
    <t>Цифровая рентгенография позвоночника, вертикальная</t>
  </si>
  <si>
    <t xml:space="preserve">Цифровая рентгенография поясничного и крестцового отдела позвоночника </t>
  </si>
  <si>
    <t>Цифровая рентгенография стопы в одной проекции</t>
  </si>
  <si>
    <t>Цифровая рентгенография фаланг кисти пальцев</t>
  </si>
  <si>
    <t>A06.23.004.006</t>
  </si>
  <si>
    <t>Компьютерная томография органов грудной полости</t>
  </si>
  <si>
    <t>14042</t>
  </si>
  <si>
    <t>14043</t>
  </si>
  <si>
    <t>А11.30.014.001</t>
  </si>
  <si>
    <t>Ультразвуковое исследование предстательной железы</t>
  </si>
  <si>
    <t>16115</t>
  </si>
  <si>
    <t>A07.10.005</t>
  </si>
  <si>
    <t>A07.10.005.001</t>
  </si>
  <si>
    <t>A07.23.007</t>
  </si>
  <si>
    <t>A07.09.005.001</t>
  </si>
  <si>
    <t>A07.20.008</t>
  </si>
  <si>
    <t>Однофотонная эмиссионная компьютерная томография совмещенная с компьютерной томографией печени и селезенки (Пирфотех 99mТс)</t>
  </si>
  <si>
    <t>A07.14.006</t>
  </si>
  <si>
    <t>A07.10.002.001</t>
  </si>
  <si>
    <t>16127</t>
  </si>
  <si>
    <t>16117</t>
  </si>
  <si>
    <t>16118</t>
  </si>
  <si>
    <t>84943</t>
  </si>
  <si>
    <t>84942</t>
  </si>
  <si>
    <t>16121</t>
  </si>
  <si>
    <t>16122</t>
  </si>
  <si>
    <t>16123</t>
  </si>
  <si>
    <t>А07.06.005</t>
  </si>
  <si>
    <t>16072</t>
  </si>
  <si>
    <t>A09.05.130.01</t>
  </si>
  <si>
    <t>A12.09.013</t>
  </si>
  <si>
    <t>A12.23.003</t>
  </si>
  <si>
    <t>Определение концетрации Д-димера в крови</t>
  </si>
  <si>
    <t>A09.05.513.001</t>
  </si>
  <si>
    <t>20719</t>
  </si>
  <si>
    <t>20718</t>
  </si>
  <si>
    <t>A07.03.025.002</t>
  </si>
  <si>
    <t>A22.09.003</t>
  </si>
  <si>
    <t>21075</t>
  </si>
  <si>
    <t>21079</t>
  </si>
  <si>
    <t>83023</t>
  </si>
  <si>
    <t>21077</t>
  </si>
  <si>
    <t>21087</t>
  </si>
  <si>
    <t>21011</t>
  </si>
  <si>
    <t>21093</t>
  </si>
  <si>
    <t>21068</t>
  </si>
  <si>
    <t>5120</t>
  </si>
  <si>
    <t>83337</t>
  </si>
  <si>
    <t>A11.20.040</t>
  </si>
  <si>
    <t>A16.20.012,       А16.20.014</t>
  </si>
  <si>
    <t>A16.20.057.002</t>
  </si>
  <si>
    <t>Вульвэктомия с двухсторонней подвздошно - пахово-бедренной лимфаденэктомией</t>
  </si>
  <si>
    <t>A16.20.035.</t>
  </si>
  <si>
    <t>A11.20.018</t>
  </si>
  <si>
    <t>А16.20.013.002</t>
  </si>
  <si>
    <t>A16.20.003</t>
  </si>
  <si>
    <t>A16.20.011.002</t>
  </si>
  <si>
    <t>A16.20.001.001</t>
  </si>
  <si>
    <t>42248</t>
  </si>
  <si>
    <t>Липофилинг</t>
  </si>
  <si>
    <t>A16.01.036.001</t>
  </si>
  <si>
    <t>A16.06.016</t>
  </si>
  <si>
    <t>A16.08.052</t>
  </si>
  <si>
    <t>A16.08.052.002</t>
  </si>
  <si>
    <t>A16.08.052.001</t>
  </si>
  <si>
    <t>84944</t>
  </si>
  <si>
    <t>83357</t>
  </si>
  <si>
    <t>Гемитиреоидэктомия с резекцией перешейка</t>
  </si>
  <si>
    <t>A16.30.014</t>
  </si>
  <si>
    <t>Абляция при новообразованиях печени</t>
  </si>
  <si>
    <t>71002</t>
  </si>
  <si>
    <t>73009</t>
  </si>
  <si>
    <t>Лапароскопическая дистальная резекция поджелудочной железы</t>
  </si>
  <si>
    <t>74014</t>
  </si>
  <si>
    <t>77009</t>
  </si>
  <si>
    <t>77010</t>
  </si>
  <si>
    <t>44001</t>
  </si>
  <si>
    <t>44002</t>
  </si>
  <si>
    <t>44003</t>
  </si>
  <si>
    <t>Лапароскопическое удаление новообразований забрюшинной опухоли</t>
  </si>
  <si>
    <t>A16.30.079</t>
  </si>
  <si>
    <t>A16.30.006.002</t>
  </si>
  <si>
    <t>78007</t>
  </si>
  <si>
    <t>35049</t>
  </si>
  <si>
    <t>35050</t>
  </si>
  <si>
    <t>6666</t>
  </si>
  <si>
    <t>35052</t>
  </si>
  <si>
    <t>35053</t>
  </si>
  <si>
    <t>35054</t>
  </si>
  <si>
    <t>35055</t>
  </si>
  <si>
    <t>35056</t>
  </si>
  <si>
    <t>35057</t>
  </si>
  <si>
    <t>35058</t>
  </si>
  <si>
    <t>35059</t>
  </si>
  <si>
    <t>6675</t>
  </si>
  <si>
    <t>В01.003.005</t>
  </si>
  <si>
    <t>31104</t>
  </si>
  <si>
    <t>43019</t>
  </si>
  <si>
    <t>43020</t>
  </si>
  <si>
    <t>43011</t>
  </si>
  <si>
    <t>43016</t>
  </si>
  <si>
    <t>13001</t>
  </si>
  <si>
    <t>43005</t>
  </si>
  <si>
    <t>43012</t>
  </si>
  <si>
    <t>43014</t>
  </si>
  <si>
    <t>43007</t>
  </si>
  <si>
    <t>43006</t>
  </si>
  <si>
    <t>43008</t>
  </si>
  <si>
    <t>43001</t>
  </si>
  <si>
    <t>43002</t>
  </si>
  <si>
    <t>43025</t>
  </si>
  <si>
    <t>43026</t>
  </si>
  <si>
    <t>43027</t>
  </si>
  <si>
    <t>43046</t>
  </si>
  <si>
    <t>43055</t>
  </si>
  <si>
    <t>43047</t>
  </si>
  <si>
    <t>43048</t>
  </si>
  <si>
    <t>43056</t>
  </si>
  <si>
    <t>43050</t>
  </si>
  <si>
    <t>43057</t>
  </si>
  <si>
    <t>43051</t>
  </si>
  <si>
    <t>43041</t>
  </si>
  <si>
    <t>43052</t>
  </si>
  <si>
    <t>43042</t>
  </si>
  <si>
    <t>43053</t>
  </si>
  <si>
    <t>43054</t>
  </si>
  <si>
    <t>43043</t>
  </si>
  <si>
    <t>43044</t>
  </si>
  <si>
    <t>43045</t>
  </si>
  <si>
    <t>43023</t>
  </si>
  <si>
    <t>43003</t>
  </si>
  <si>
    <t>43004</t>
  </si>
  <si>
    <t>43022</t>
  </si>
  <si>
    <t>13002</t>
  </si>
  <si>
    <t>43009</t>
  </si>
  <si>
    <t>43010</t>
  </si>
  <si>
    <t>43024</t>
  </si>
  <si>
    <t>43018</t>
  </si>
  <si>
    <t>43013</t>
  </si>
  <si>
    <t>43059</t>
  </si>
  <si>
    <t>43061</t>
  </si>
  <si>
    <t>43060</t>
  </si>
  <si>
    <t>43049</t>
  </si>
  <si>
    <t>43028</t>
  </si>
  <si>
    <t>43029</t>
  </si>
  <si>
    <t>43031</t>
  </si>
  <si>
    <t>43032</t>
  </si>
  <si>
    <t>43038</t>
  </si>
  <si>
    <t>43030</t>
  </si>
  <si>
    <t>84897</t>
  </si>
  <si>
    <t>43063</t>
  </si>
  <si>
    <t>43064</t>
  </si>
  <si>
    <t>43036</t>
  </si>
  <si>
    <t>43037</t>
  </si>
  <si>
    <t>А08.20.008</t>
  </si>
  <si>
    <t>83226</t>
  </si>
  <si>
    <t>Анестезиологическое пособие (внутривенный + раннее послеоперационное ведение) (при полипэктомии, ЭРСО слизистой, РХПГ)</t>
  </si>
  <si>
    <t>Анестезиологическое пособие (внутривенный + раннее послеоперационное ведение). (при  бронхоскопии)</t>
  </si>
  <si>
    <t>Анестезиологическое пособие (внутривенный + раннее послеоперационное ведение) (при  колоноскопии, ФГС).</t>
  </si>
  <si>
    <t>Прейскурант цен на платные медицинские услуги,</t>
  </si>
  <si>
    <t>16125</t>
  </si>
  <si>
    <t>16075</t>
  </si>
  <si>
    <t>16076</t>
  </si>
  <si>
    <t>16077</t>
  </si>
  <si>
    <t>16073</t>
  </si>
  <si>
    <t>16074</t>
  </si>
  <si>
    <t>16046</t>
  </si>
  <si>
    <t>54038</t>
  </si>
  <si>
    <t>54040</t>
  </si>
  <si>
    <t>55021</t>
  </si>
  <si>
    <t>55017</t>
  </si>
  <si>
    <t>69004</t>
  </si>
  <si>
    <t>74015</t>
  </si>
  <si>
    <t>1 койко/день в палате повышенной комфортности (доплата за сервисность)</t>
  </si>
  <si>
    <t>Двуэнергетическая контрастная спектральная маммография (CESM)</t>
  </si>
  <si>
    <t>А06.08.009.002</t>
  </si>
  <si>
    <t>Компьютерная томография шеи с внутривенным болюсным контрастированием</t>
  </si>
  <si>
    <t>А06.08.009.</t>
  </si>
  <si>
    <t>Компьютерная томография верхних дыхательных путей и шеи</t>
  </si>
  <si>
    <t>Прочие услуги</t>
  </si>
  <si>
    <t>Замена голосового протеза (без стоимости протеза)</t>
  </si>
  <si>
    <t>Замена голосового протеза (со стоимостью протеза)</t>
  </si>
  <si>
    <t>Петлевая (эксцизионная) биопсия шейки матки</t>
  </si>
  <si>
    <t>Ультразвуковое исследование селезенки с внутривенным контрастированием</t>
  </si>
  <si>
    <t>Ультразвуковое исследование печени с внутривенным контрастированием</t>
  </si>
  <si>
    <t>Ультразвуковое исследование поджелудочной железы с внутривенным контрастированием</t>
  </si>
  <si>
    <t>Ультразвуковое исследование почек с внутривенным контрастированием</t>
  </si>
  <si>
    <t>Экстирпация подчелюстной слюнной железы</t>
  </si>
  <si>
    <t>А16.07.080</t>
  </si>
  <si>
    <t>Определение уровня нейрон-специфической енолазы (NSE) в сывортке крови</t>
  </si>
  <si>
    <t>Диатермокоагуляция влагалища</t>
  </si>
  <si>
    <t>A16.20.036.002</t>
  </si>
  <si>
    <t>Индивидуальный дозиметрический контроль (без аренды дозиметра, в один квартал, один замер), в т.ч. НДС 20%</t>
  </si>
  <si>
    <t>Индивидуальный дозиметрический контроль (аренда одного дозиметра, в один квартал, один замер), в т.ч. НДС 20%</t>
  </si>
  <si>
    <t>Определение кислотно-щелочного состояния (основная)</t>
  </si>
  <si>
    <t>Иссечение опухоли кожи</t>
  </si>
  <si>
    <t>А16.01.005.001</t>
  </si>
  <si>
    <t>Иссечение опухоли кожи, микрохирургия</t>
  </si>
  <si>
    <t>Резекция нижней челюсти с реконструктивно-пластическим компонентом, микрохирургия</t>
  </si>
  <si>
    <t xml:space="preserve">Лоскутная операция в полости рта, микрохирургия </t>
  </si>
  <si>
    <t>Лоскутная операция в полости рта</t>
  </si>
  <si>
    <t xml:space="preserve">Резекция дна полости рта комбинированная, микрохирургия </t>
  </si>
  <si>
    <t>Системная радионуклидная терапия радия (223 Ra) хлорид</t>
  </si>
  <si>
    <t>Иммуногистохимическое исследование (до 5 маркеров). Стандартная панель</t>
  </si>
  <si>
    <t>Иммуногистохимическое исследование (более 5 маркеров). Расширенная панель</t>
  </si>
  <si>
    <t>Организационно-техническое обеспечение этической экспертизы при первичной подаче документов для рассмотрения возможности проведения на базе ГАУЗ ТО "МКМЦ "Медицинский город" спонсорских клинических исследований, в т.ч. НДС 20%</t>
  </si>
  <si>
    <t>Организационно-техническое обеспечение этической экспертизы при рассмотрении дополнительных документов ранее одобренных спонсорских клинических исследований, в т.ч. НДС 20%</t>
  </si>
  <si>
    <t>18125</t>
  </si>
  <si>
    <t>A16.08.026</t>
  </si>
  <si>
    <t>A16.08.026.</t>
  </si>
  <si>
    <t>84959</t>
  </si>
  <si>
    <t>84960</t>
  </si>
  <si>
    <t>84980</t>
  </si>
  <si>
    <t>84967</t>
  </si>
  <si>
    <t>84973</t>
  </si>
  <si>
    <t>84962</t>
  </si>
  <si>
    <t>84963</t>
  </si>
  <si>
    <t>84965</t>
  </si>
  <si>
    <t>84964</t>
  </si>
  <si>
    <t>84935</t>
  </si>
  <si>
    <t>13007</t>
  </si>
  <si>
    <t>84937</t>
  </si>
  <si>
    <t>40103</t>
  </si>
  <si>
    <t>11053</t>
  </si>
  <si>
    <t>84984</t>
  </si>
  <si>
    <t>84985</t>
  </si>
  <si>
    <t>42199</t>
  </si>
  <si>
    <t>Сервисность</t>
  </si>
  <si>
    <t>40039</t>
  </si>
  <si>
    <t>Дозиметрия</t>
  </si>
  <si>
    <t>Приложение №2</t>
  </si>
  <si>
    <t>Прейскурант цен на платные немедицинские услуги,</t>
  </si>
  <si>
    <t>20717</t>
  </si>
  <si>
    <t>Анестезиологическое пособие при эндоваскулярных вмешательствах</t>
  </si>
  <si>
    <t>Гепатобилисцинтиграфия (Бромезида 99mTc)</t>
  </si>
  <si>
    <t>Статическая сцинтиграфия почек (Технемак 99mTc)</t>
  </si>
  <si>
    <t>Статическая сцинтиграфия почек (Технемак 99mTc) с проведением ОФЭКТ/КТ</t>
  </si>
  <si>
    <t>16130</t>
  </si>
  <si>
    <t>16131</t>
  </si>
  <si>
    <t>16129</t>
  </si>
  <si>
    <t>А07.14.002.001</t>
  </si>
  <si>
    <t>А07.28.002.003</t>
  </si>
  <si>
    <t>А07.28.007</t>
  </si>
  <si>
    <t>Динамическая нефросцинтиграфия (Пентатех 99mТс) с фуросемидом</t>
  </si>
  <si>
    <t>Динамическая нефросцинтиграфия (Технемаг 99mТс) с каптоприлом</t>
  </si>
  <si>
    <t>16132</t>
  </si>
  <si>
    <t>16133</t>
  </si>
  <si>
    <t>А07.28.002.001</t>
  </si>
  <si>
    <t>А07.28.002.002</t>
  </si>
  <si>
    <t>Трепанбиопсия опухолей наружных локализаций, лимфатических узлов, или молочных желез под контролем УЗИ</t>
  </si>
  <si>
    <t xml:space="preserve">Одевание (или обертывание тканью)  трупа весом до 80 кг </t>
  </si>
  <si>
    <t>Одевание (или обертывание тканью) трупа весом от 80 до 120 кг</t>
  </si>
  <si>
    <t>Одевание (или обертывание тканью) трупа весом более 120 кг</t>
  </si>
  <si>
    <t>Исследование секреторного белка эпидимиса человека 4 (HE4) в крови</t>
  </si>
  <si>
    <t>А09.05.300</t>
  </si>
  <si>
    <t>А09.05.231.001</t>
  </si>
  <si>
    <t>А 06.20.002.002</t>
  </si>
  <si>
    <t>Спиральная компьютерная томография органов малого таза у женщин с внутривенным болюсныи контрастированием</t>
  </si>
  <si>
    <t>Спиральная компьютерная томография органов малого таза у женщин</t>
  </si>
  <si>
    <t>А 06.20.002.001</t>
  </si>
  <si>
    <t>Спиральная компьютерная томография органов малого таза у мужчин</t>
  </si>
  <si>
    <t>Спиральная компьютерная томография органов малого таза у мужчин с внутривенным болюсныи контрастированием</t>
  </si>
  <si>
    <t>Спиральная компьютерная томография придаточных пазух носа</t>
  </si>
  <si>
    <t>А06.08.007.003</t>
  </si>
  <si>
    <t>Спиральная компьютерная томография придаточных пазух носа с внутривенным болюсным контрастированием</t>
  </si>
  <si>
    <t>А06.08.007.004</t>
  </si>
  <si>
    <t>А06.26.006</t>
  </si>
  <si>
    <t>А06.26.006.001</t>
  </si>
  <si>
    <t>Компьютерная томография височной кости</t>
  </si>
  <si>
    <t>А06.25.003</t>
  </si>
  <si>
    <t>Компьютерная томография височной кости с внутривенным болюсным контрастированием</t>
  </si>
  <si>
    <t>А06.25.003.002</t>
  </si>
  <si>
    <t>Компьютерная томография верхней конечности с внутривенным болюсным контрастированием</t>
  </si>
  <si>
    <t>А06.03.021.002</t>
  </si>
  <si>
    <t>Компьютерная томография нижней конечности с внутривенным болюсным контрастированием</t>
  </si>
  <si>
    <t>А06.03.036.002</t>
  </si>
  <si>
    <t>Спиральная компьютерная томография гортани</t>
  </si>
  <si>
    <t>А06.08.007.001</t>
  </si>
  <si>
    <t>Компьютерная томография гортани с внутривенным болюсным контрастированием</t>
  </si>
  <si>
    <t>А06.08.007.002</t>
  </si>
  <si>
    <t>Введение РФП при РНТ (Sm 153; 0,5 фл; 1 гБк)</t>
  </si>
  <si>
    <t>Введение РФП при РНТ без регионарного метастазирования (I 131; 1 фл; 2 гБк)</t>
  </si>
  <si>
    <t>Сцинтиграфия костей (Фосфотех 99mТс) с проведением ОФЭКТ/КТ (одна зона)</t>
  </si>
  <si>
    <t>Исследование уровня кортизола в крови</t>
  </si>
  <si>
    <t>А09.05.135</t>
  </si>
  <si>
    <t>31106</t>
  </si>
  <si>
    <t>Резекция языка, микрохирургия</t>
  </si>
  <si>
    <t>Руководитель медицинской и хирургической службы                                                                    Иванова Н.В.</t>
  </si>
  <si>
    <t>Полиорганная сцинтиграфия с I131 (диагностическая) с проведением ОФЭКТ/КТ (одна зона) без РФП</t>
  </si>
  <si>
    <t>Полиорганная сцинтиграфия с I131 (диагностическая) без РФП</t>
  </si>
  <si>
    <t>B01.015.001</t>
  </si>
  <si>
    <t>11055</t>
  </si>
  <si>
    <t>B01.058.001</t>
  </si>
  <si>
    <t>Компьютерная томография органов грудной полости с внутривенным болюсным контрастированием</t>
  </si>
  <si>
    <t>Компьютерная томография глазницы</t>
  </si>
  <si>
    <t>Компьютерная томография глазницы с внутривенным болюсным контрастированием</t>
  </si>
  <si>
    <t>13073</t>
  </si>
  <si>
    <t>13062</t>
  </si>
  <si>
    <t>13064</t>
  </si>
  <si>
    <t>13063</t>
  </si>
  <si>
    <t>13065</t>
  </si>
  <si>
    <t>13066</t>
  </si>
  <si>
    <t>13067</t>
  </si>
  <si>
    <t>13074</t>
  </si>
  <si>
    <t>13068</t>
  </si>
  <si>
    <t>13069</t>
  </si>
  <si>
    <t>13070</t>
  </si>
  <si>
    <t>13071</t>
  </si>
  <si>
    <t>13075</t>
  </si>
  <si>
    <t>13072</t>
  </si>
  <si>
    <t>16040</t>
  </si>
  <si>
    <t>A07.30.039.001</t>
  </si>
  <si>
    <t>16049</t>
  </si>
  <si>
    <t>16050</t>
  </si>
  <si>
    <t>A07.30.041</t>
  </si>
  <si>
    <t>35061</t>
  </si>
  <si>
    <t>В01.003.002</t>
  </si>
  <si>
    <t>40107</t>
  </si>
  <si>
    <t>Лопатина Н.Н.</t>
  </si>
  <si>
    <t xml:space="preserve">ГАУЗ ТО МКМЦ "Медицинский город" в 2019 -2020гг. </t>
  </si>
  <si>
    <t>14045</t>
  </si>
  <si>
    <t>Ультразвуковое исследование лимфатических узлов (две и более анатомические зоны)</t>
  </si>
  <si>
    <t>Имплантация подкожной перитонеальной/плевральной порт системы (ПОРТ-система абдоминальная/торакальная)</t>
  </si>
  <si>
    <t>Имплантация подкожной венозной порт системы (ПОРТ, PICC-Line)</t>
  </si>
  <si>
    <t>Эндоскопическое электрохирургическое удаление новообразования толстой кишки</t>
  </si>
  <si>
    <t>А16.18.027</t>
  </si>
  <si>
    <t>83457</t>
  </si>
  <si>
    <t>Прием (осмотр, консультация) врача-онколога*</t>
  </si>
  <si>
    <t>Осмотр (консультация) заведующим-анестезиологом-реаниматологом (при скрининговых исследованиях)</t>
  </si>
  <si>
    <t>Осмотр (консультация) врачом-радиологом</t>
  </si>
  <si>
    <t>Осмотр (консультация) врачом-анестезиологом-реаниматологом</t>
  </si>
  <si>
    <t>Прием (осмотр, консультация) врача-эндокринолога</t>
  </si>
  <si>
    <t>Осмотр (консультация) врачом-радиотерапевтом</t>
  </si>
  <si>
    <t>Прием (осмотр, консультация) врача-кардиолога</t>
  </si>
  <si>
    <t>Прием (осмотр, консультация) врача-акушера-гинеколога</t>
  </si>
  <si>
    <t>Консилиум врачей</t>
  </si>
  <si>
    <t>11039</t>
  </si>
  <si>
    <t>Описание (консультация) представленных  исследований , врачом-рентгенологом,заведующим отделением, кандидатом медицинских наук</t>
  </si>
  <si>
    <t>Удаление образования полости рта и глотки</t>
  </si>
  <si>
    <t>Магнитно-резонансная томография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</si>
  <si>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</si>
  <si>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</si>
  <si>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</si>
  <si>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</si>
  <si>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</si>
  <si>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</si>
  <si>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</si>
  <si>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</si>
  <si>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A05.04.001.000.006</t>
  </si>
  <si>
    <t>Магнитно-резонансная томография голеностопного сустава</t>
  </si>
  <si>
    <t>A05.23.009.001</t>
  </si>
  <si>
    <t>Магнитно-резонансная томография головного мозга с контрастированием</t>
  </si>
  <si>
    <t>A05.23.009</t>
  </si>
  <si>
    <t>Магнитно-резонансная томография головного мозга</t>
  </si>
  <si>
    <t>A05.03.002</t>
  </si>
  <si>
    <t>Магнитно-резонансная томография грудного отдела позвоночника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</si>
  <si>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</si>
  <si>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</si>
  <si>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</si>
  <si>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</si>
  <si>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A05.04.001.000.005</t>
  </si>
  <si>
    <t>Магнитно-резонансная томография коленного сустава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</si>
  <si>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</si>
  <si>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</si>
  <si>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</si>
  <si>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</si>
  <si>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A05.04.001.000.002</t>
  </si>
  <si>
    <t>Магнитно-резонансная томография локтевого сустава</t>
  </si>
  <si>
    <t>A05.20.003.001</t>
  </si>
  <si>
    <t>Магнитно-резонансная томография молочной железы с контрастированием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</si>
  <si>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</si>
  <si>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</si>
  <si>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</si>
  <si>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</si>
  <si>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A05.30.010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</si>
  <si>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</si>
  <si>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</si>
  <si>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</si>
  <si>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</si>
  <si>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</si>
  <si>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</si>
  <si>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</si>
  <si>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A05.08.001</t>
  </si>
  <si>
    <t>Магнитно-резонансная томография околоносовых пазух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</si>
  <si>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</si>
  <si>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</si>
  <si>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</si>
  <si>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</si>
  <si>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</si>
  <si>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</si>
  <si>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</si>
  <si>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</si>
  <si>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A05.04.001.000.001</t>
  </si>
  <si>
    <t>Магнитно-резонансная томография плечевого сустава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</si>
  <si>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</si>
  <si>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</si>
  <si>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</si>
  <si>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</si>
  <si>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A05.03.002.000.003</t>
  </si>
  <si>
    <t>Магнитно-резонансная томография поясничного отдела позвоночника</t>
  </si>
  <si>
    <t>A05.30.012.002</t>
  </si>
  <si>
    <t>Магнитно-резонансная томография стопы</t>
  </si>
  <si>
    <t>A05.04.001.000.004</t>
  </si>
  <si>
    <t>Магнитно-резонансная томография тазобедренных суставов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</si>
  <si>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</si>
  <si>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</si>
  <si>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</si>
  <si>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</si>
  <si>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A05.03.002.000.001</t>
  </si>
  <si>
    <t>Магнитно-резонансная томография шейного отдела позвоночника</t>
  </si>
  <si>
    <t>A05.14.002</t>
  </si>
  <si>
    <t>Магнитно-резонансная холангиография</t>
  </si>
  <si>
    <t>A05.15.002</t>
  </si>
  <si>
    <t>Магнито-резонансная холангиопанкреатография</t>
  </si>
  <si>
    <t>26001</t>
  </si>
  <si>
    <t>26002</t>
  </si>
  <si>
    <t>26008</t>
  </si>
  <si>
    <t>26009</t>
  </si>
  <si>
    <t>26007</t>
  </si>
  <si>
    <t>26004</t>
  </si>
  <si>
    <t>26003</t>
  </si>
  <si>
    <t>26010</t>
  </si>
  <si>
    <t>26005</t>
  </si>
  <si>
    <t>26006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</si>
  <si>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</si>
  <si>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</si>
  <si>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</si>
  <si>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</si>
  <si>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</si>
  <si>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</si>
  <si>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</si>
  <si>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</si>
  <si>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</si>
  <si>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</si>
  <si>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</si>
  <si>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</si>
  <si>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</si>
  <si>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</si>
  <si>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</si>
  <si>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</si>
  <si>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</si>
  <si>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</si>
  <si>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</si>
  <si>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</si>
  <si>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</si>
  <si>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</si>
  <si>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</si>
  <si>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</si>
  <si>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</si>
  <si>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</si>
  <si>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</si>
  <si>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Эхокардиография</t>
  </si>
  <si>
    <t>А04.10.002</t>
  </si>
  <si>
    <t>14044</t>
  </si>
  <si>
    <t>11051</t>
  </si>
  <si>
    <t>84981</t>
  </si>
  <si>
    <t>84983</t>
  </si>
  <si>
    <t>43122</t>
  </si>
  <si>
    <t>Предлучевая подготовка стереотаксического лучевого лечения</t>
  </si>
  <si>
    <t>20723</t>
  </si>
  <si>
    <t>А07.30.099</t>
  </si>
  <si>
    <t>85227</t>
  </si>
  <si>
    <t>85228</t>
  </si>
  <si>
    <t>Приложение №2 к Приказу ГАУЗ ТО "МКМЦ "Медицинский город" №_______________от ____________________</t>
  </si>
  <si>
    <t xml:space="preserve">ГАУЗ ТО МКМЦ "Медицинский город" в 2019 - 2020гг. </t>
  </si>
  <si>
    <t>А11.28.011</t>
  </si>
  <si>
    <t>81045</t>
  </si>
  <si>
    <t>Чрескожная пункционная нефростомия</t>
  </si>
  <si>
    <t>Стереотаксическое лучевое лечение</t>
  </si>
  <si>
    <t>Сеанс стереотаксического лучевого лечения (1 сеанс)</t>
  </si>
  <si>
    <r>
      <rPr>
        <sz val="16"/>
        <color theme="1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Посмертное патологоанатомическое исследование с гистологическим исследованием секционного материала умерших пациентов</t>
    </r>
  </si>
  <si>
    <r>
      <rPr>
        <sz val="16"/>
        <color theme="1"/>
        <rFont val="Times New Roman"/>
        <family val="1"/>
        <charset val="204"/>
      </rPr>
      <t>***</t>
    </r>
    <r>
      <rPr>
        <sz val="12"/>
        <color theme="1"/>
        <rFont val="Times New Roman"/>
        <family val="1"/>
        <charset val="204"/>
      </rPr>
      <t>Посмертное патологоанатомическое исследование с гистологическим исследованием секционного материала плода и новорожденного</t>
    </r>
  </si>
  <si>
    <r>
      <rPr>
        <sz val="20"/>
        <color theme="1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Посмертное патологоанатомическое исследование с гистологическим исследованием секционного материала умерших пациентов</t>
    </r>
  </si>
  <si>
    <r>
      <rPr>
        <sz val="20"/>
        <color theme="1"/>
        <rFont val="Times New Roman"/>
        <family val="1"/>
        <charset val="204"/>
      </rPr>
      <t>***</t>
    </r>
    <r>
      <rPr>
        <sz val="12"/>
        <color theme="1"/>
        <rFont val="Times New Roman"/>
        <family val="1"/>
        <charset val="204"/>
      </rPr>
      <t>Посмертное патологоанатомическое исследование с гистологическим исследованием секционного материала плода и новорожденного</t>
    </r>
  </si>
  <si>
    <t>и.о.директора ___________  Е.Н. Неверова</t>
  </si>
  <si>
    <t>Главный экономист</t>
  </si>
  <si>
    <t>Главный  экономист</t>
  </si>
  <si>
    <t xml:space="preserve">С 01.01.2020г.считать стоимость услуги: </t>
  </si>
  <si>
    <r>
      <rPr>
        <sz val="16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Просмотр цитологического препарата. Скрининговое цитологическое исследование материала шейки матки с заключением согласно классификации The Bethesda System (TBS) 2014, (профосмотры, медосмотры, иное)</t>
    </r>
  </si>
  <si>
    <t>15005</t>
  </si>
  <si>
    <t>и.о. директора _______________  Е.Н. Неверова</t>
  </si>
  <si>
    <t xml:space="preserve">  Лопатина Н.Н.</t>
  </si>
  <si>
    <t>35034</t>
  </si>
  <si>
    <r>
      <t>Просмотр цитологического препарата. Скрининговое цитологическое исследование материала шейки матки с заключением согласно классификации The Bethesda System (TBS) 2014, (профосмотры, медосмотры, иное)</t>
    </r>
    <r>
      <rPr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</si>
</sst>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5" fillId="0" borderId="0"/>
    <xf numFmtId="0" fontId="3" fillId="0" borderId="0" applyFill="0" applyBorder="0"/>
  </cellStyleXfs>
  <cellXfs count="241">
    <xf numFmtId="0" fontId="0" fillId="0" borderId="0" xfId="0"/>
    <xf numFmtId="0" fontId="7" fillId="0" borderId="1" xfId="2" applyFont="1" applyFill="1" applyBorder="1" applyAlignment="1">
      <alignment wrapText="1"/>
    </xf>
    <xf numFmtId="0" fontId="6" fillId="0" borderId="1" xfId="3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8" fillId="0" borderId="0" xfId="2" applyFont="1" applyFill="1" applyAlignment="1">
      <alignment vertical="top" wrapText="1"/>
    </xf>
    <xf numFmtId="0" fontId="8" fillId="0" borderId="0" xfId="2" applyFont="1" applyFill="1"/>
    <xf numFmtId="0" fontId="8" fillId="0" borderId="0" xfId="2" applyFont="1" applyFill="1" applyAlignment="1">
      <alignment horizontal="right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4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/>
    <xf numFmtId="0" fontId="7" fillId="4" borderId="1" xfId="3" applyFont="1" applyFill="1" applyBorder="1" applyAlignment="1">
      <alignment horizontal="center" vertical="center" wrapText="1"/>
    </xf>
    <xf numFmtId="0" fontId="7" fillId="0" borderId="1" xfId="2" applyFont="1" applyFill="1" applyBorder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4" borderId="1" xfId="3" applyFont="1" applyFill="1" applyBorder="1" applyAlignment="1">
      <alignment vertical="top" wrapText="1"/>
    </xf>
    <xf numFmtId="49" fontId="7" fillId="0" borderId="1" xfId="3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1" xfId="3" applyFont="1" applyFill="1" applyBorder="1" applyAlignment="1">
      <alignment vertical="center" wrapText="1"/>
    </xf>
    <xf numFmtId="49" fontId="7" fillId="4" borderId="1" xfId="3" applyNumberFormat="1" applyFont="1" applyFill="1" applyBorder="1" applyAlignment="1">
      <alignment horizontal="left" vertical="top" wrapText="1"/>
    </xf>
    <xf numFmtId="0" fontId="7" fillId="4" borderId="1" xfId="3" applyFont="1" applyFill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4" borderId="1" xfId="0" applyFont="1" applyFill="1" applyBorder="1" applyAlignment="1">
      <alignment wrapText="1"/>
    </xf>
    <xf numFmtId="0" fontId="7" fillId="4" borderId="1" xfId="3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6" xfId="5" applyNumberFormat="1" applyFont="1" applyFill="1" applyBorder="1" applyAlignment="1">
      <alignment horizontal="center" vertical="center"/>
    </xf>
    <xf numFmtId="1" fontId="7" fillId="0" borderId="1" xfId="5" applyNumberFormat="1" applyFont="1" applyFill="1" applyBorder="1" applyAlignment="1">
      <alignment horizontal="center" vertical="center"/>
    </xf>
    <xf numFmtId="3" fontId="7" fillId="4" borderId="5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horizontal="left" vertical="top" wrapText="1"/>
    </xf>
    <xf numFmtId="0" fontId="7" fillId="4" borderId="1" xfId="2" applyFont="1" applyFill="1" applyBorder="1"/>
    <xf numFmtId="0" fontId="7" fillId="4" borderId="0" xfId="2" applyFont="1" applyFill="1"/>
    <xf numFmtId="49" fontId="7" fillId="4" borderId="4" xfId="3" applyNumberFormat="1" applyFont="1" applyFill="1" applyBorder="1" applyAlignment="1">
      <alignment horizontal="center" vertical="center"/>
    </xf>
    <xf numFmtId="0" fontId="6" fillId="0" borderId="0" xfId="2" applyFont="1" applyFill="1"/>
    <xf numFmtId="0" fontId="7" fillId="5" borderId="0" xfId="2" applyFont="1" applyFill="1"/>
    <xf numFmtId="0" fontId="8" fillId="0" borderId="0" xfId="2" applyFont="1" applyFill="1" applyAlignment="1">
      <alignment vertical="top"/>
    </xf>
    <xf numFmtId="0" fontId="6" fillId="4" borderId="1" xfId="2" applyFont="1" applyFill="1" applyBorder="1" applyAlignment="1">
      <alignment wrapText="1"/>
    </xf>
    <xf numFmtId="0" fontId="6" fillId="4" borderId="1" xfId="5" applyFont="1" applyFill="1" applyBorder="1" applyAlignment="1">
      <alignment vertical="center" wrapText="1"/>
    </xf>
    <xf numFmtId="0" fontId="6" fillId="4" borderId="0" xfId="2" applyFont="1" applyFill="1"/>
    <xf numFmtId="0" fontId="7" fillId="0" borderId="0" xfId="3" applyFont="1" applyFill="1"/>
    <xf numFmtId="49" fontId="6" fillId="4" borderId="4" xfId="3" applyNumberFormat="1" applyFont="1" applyFill="1" applyBorder="1" applyAlignment="1">
      <alignment horizontal="center" vertical="center"/>
    </xf>
    <xf numFmtId="0" fontId="9" fillId="0" borderId="0" xfId="2" applyFont="1" applyFill="1"/>
    <xf numFmtId="3" fontId="9" fillId="0" borderId="0" xfId="1" applyNumberFormat="1" applyFont="1" applyFill="1"/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wrapText="1"/>
    </xf>
    <xf numFmtId="0" fontId="4" fillId="0" borderId="2" xfId="3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wrapText="1"/>
    </xf>
    <xf numFmtId="0" fontId="4" fillId="0" borderId="0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65" fontId="6" fillId="0" borderId="0" xfId="1" applyNumberFormat="1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right" vertical="center" wrapText="1"/>
    </xf>
    <xf numFmtId="3" fontId="6" fillId="0" borderId="0" xfId="0" applyNumberFormat="1" applyFont="1" applyFill="1"/>
    <xf numFmtId="3" fontId="6" fillId="0" borderId="0" xfId="1" applyNumberFormat="1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0" fontId="6" fillId="4" borderId="1" xfId="3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9" fontId="7" fillId="4" borderId="4" xfId="3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wrapText="1"/>
    </xf>
    <xf numFmtId="49" fontId="7" fillId="0" borderId="0" xfId="3" applyNumberFormat="1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vertical="center" wrapText="1"/>
    </xf>
    <xf numFmtId="1" fontId="7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right" vertical="center" wrapText="1"/>
    </xf>
    <xf numFmtId="1" fontId="6" fillId="4" borderId="0" xfId="3" applyNumberFormat="1" applyFont="1" applyFill="1" applyBorder="1" applyAlignment="1">
      <alignment horizontal="center" vertical="center"/>
    </xf>
    <xf numFmtId="49" fontId="6" fillId="4" borderId="8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 wrapText="1"/>
    </xf>
    <xf numFmtId="49" fontId="7" fillId="4" borderId="9" xfId="3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wrapText="1"/>
    </xf>
    <xf numFmtId="0" fontId="7" fillId="4" borderId="1" xfId="5" applyFont="1" applyFill="1" applyBorder="1" applyAlignment="1">
      <alignment vertical="center" wrapText="1"/>
    </xf>
    <xf numFmtId="49" fontId="6" fillId="4" borderId="1" xfId="5" applyNumberFormat="1" applyFont="1" applyFill="1" applyBorder="1" applyAlignment="1">
      <alignment vertical="top" wrapText="1"/>
    </xf>
    <xf numFmtId="49" fontId="7" fillId="4" borderId="1" xfId="5" applyNumberFormat="1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center" wrapText="1"/>
    </xf>
    <xf numFmtId="0" fontId="7" fillId="0" borderId="0" xfId="2" applyFont="1" applyFill="1" applyBorder="1"/>
    <xf numFmtId="0" fontId="7" fillId="7" borderId="0" xfId="2" applyFont="1" applyFill="1"/>
    <xf numFmtId="0" fontId="7" fillId="0" borderId="1" xfId="5" applyFont="1" applyFill="1" applyBorder="1" applyAlignment="1">
      <alignment vertical="center" wrapText="1"/>
    </xf>
    <xf numFmtId="3" fontId="7" fillId="4" borderId="5" xfId="1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3" fontId="8" fillId="2" borderId="5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6" fillId="7" borderId="1" xfId="3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vertical="center" wrapText="1"/>
    </xf>
    <xf numFmtId="0" fontId="4" fillId="7" borderId="1" xfId="3" applyFont="1" applyFill="1" applyBorder="1" applyAlignment="1">
      <alignment horizontal="center" vertical="center" wrapText="1"/>
    </xf>
    <xf numFmtId="49" fontId="7" fillId="4" borderId="0" xfId="3" applyNumberFormat="1" applyFont="1" applyFill="1" applyBorder="1" applyAlignment="1">
      <alignment horizontal="center" vertical="center"/>
    </xf>
    <xf numFmtId="49" fontId="7" fillId="4" borderId="0" xfId="2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2" applyFont="1" applyFill="1"/>
    <xf numFmtId="49" fontId="6" fillId="4" borderId="4" xfId="2" applyNumberFormat="1" applyFont="1" applyFill="1" applyBorder="1" applyAlignment="1">
      <alignment horizontal="center"/>
    </xf>
    <xf numFmtId="49" fontId="4" fillId="4" borderId="4" xfId="3" applyNumberFormat="1" applyFont="1" applyFill="1" applyBorder="1" applyAlignment="1">
      <alignment horizontal="center" vertical="center" wrapText="1"/>
    </xf>
    <xf numFmtId="49" fontId="7" fillId="4" borderId="4" xfId="2" applyNumberFormat="1" applyFont="1" applyFill="1" applyBorder="1" applyAlignment="1">
      <alignment horizontal="center"/>
    </xf>
    <xf numFmtId="0" fontId="7" fillId="4" borderId="1" xfId="3" applyFont="1" applyFill="1" applyBorder="1" applyAlignment="1">
      <alignment horizontal="left" vertical="top" wrapText="1"/>
    </xf>
    <xf numFmtId="0" fontId="7" fillId="0" borderId="0" xfId="2" applyFont="1" applyFill="1" applyAlignment="1">
      <alignment horizontal="center"/>
    </xf>
    <xf numFmtId="0" fontId="6" fillId="4" borderId="1" xfId="5" applyFont="1" applyFill="1" applyBorder="1" applyAlignment="1">
      <alignment horizontal="left" vertical="center"/>
    </xf>
    <xf numFmtId="0" fontId="7" fillId="4" borderId="1" xfId="3" applyFont="1" applyFill="1" applyBorder="1" applyAlignment="1">
      <alignment horizontal="center" vertical="center"/>
    </xf>
    <xf numFmtId="0" fontId="6" fillId="4" borderId="1" xfId="3" applyNumberFormat="1" applyFont="1" applyFill="1" applyBorder="1" applyAlignment="1">
      <alignment vertical="center" wrapText="1"/>
    </xf>
    <xf numFmtId="49" fontId="6" fillId="4" borderId="1" xfId="3" applyNumberFormat="1" applyFont="1" applyFill="1" applyBorder="1" applyAlignment="1">
      <alignment horizontal="left" vertical="top" wrapText="1"/>
    </xf>
    <xf numFmtId="0" fontId="7" fillId="4" borderId="0" xfId="2" applyFont="1" applyFill="1" applyAlignment="1">
      <alignment horizontal="center"/>
    </xf>
    <xf numFmtId="1" fontId="7" fillId="4" borderId="0" xfId="5" applyNumberFormat="1" applyFont="1" applyFill="1" applyBorder="1" applyAlignment="1">
      <alignment horizontal="center" vertical="center"/>
    </xf>
    <xf numFmtId="4" fontId="7" fillId="4" borderId="5" xfId="1" applyNumberFormat="1" applyFont="1" applyFill="1" applyBorder="1" applyAlignment="1">
      <alignment horizontal="center" vertical="center"/>
    </xf>
    <xf numFmtId="49" fontId="7" fillId="4" borderId="7" xfId="3" applyNumberFormat="1" applyFont="1" applyFill="1" applyBorder="1" applyAlignment="1">
      <alignment horizontal="left" vertical="top" wrapText="1"/>
    </xf>
    <xf numFmtId="0" fontId="7" fillId="4" borderId="7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vertical="center" wrapText="1"/>
    </xf>
    <xf numFmtId="4" fontId="7" fillId="4" borderId="10" xfId="1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7" fillId="7" borderId="5" xfId="1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/>
    <xf numFmtId="3" fontId="6" fillId="4" borderId="0" xfId="2" applyNumberFormat="1" applyFont="1" applyFill="1"/>
    <xf numFmtId="3" fontId="7" fillId="4" borderId="0" xfId="2" applyNumberFormat="1" applyFont="1" applyFill="1"/>
    <xf numFmtId="3" fontId="4" fillId="4" borderId="0" xfId="2" applyNumberFormat="1" applyFont="1" applyFill="1"/>
    <xf numFmtId="3" fontId="7" fillId="0" borderId="0" xfId="2" applyNumberFormat="1" applyFont="1" applyFill="1"/>
    <xf numFmtId="3" fontId="7" fillId="0" borderId="0" xfId="2" applyNumberFormat="1" applyFont="1" applyFill="1" applyAlignment="1">
      <alignment horizontal="center"/>
    </xf>
    <xf numFmtId="3" fontId="7" fillId="4" borderId="0" xfId="2" applyNumberFormat="1" applyFont="1" applyFill="1" applyAlignment="1">
      <alignment horizontal="center"/>
    </xf>
    <xf numFmtId="3" fontId="7" fillId="0" borderId="0" xfId="3" applyNumberFormat="1" applyFont="1" applyFill="1"/>
    <xf numFmtId="3" fontId="7" fillId="7" borderId="0" xfId="2" applyNumberFormat="1" applyFont="1" applyFill="1"/>
    <xf numFmtId="3" fontId="8" fillId="4" borderId="0" xfId="2" applyNumberFormat="1" applyFont="1" applyFill="1"/>
    <xf numFmtId="3" fontId="7" fillId="6" borderId="0" xfId="0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7" fillId="4" borderId="1" xfId="3" applyFont="1" applyFill="1" applyBorder="1" applyAlignment="1">
      <alignment horizontal="center"/>
    </xf>
    <xf numFmtId="0" fontId="7" fillId="4" borderId="1" xfId="5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vertical="center" wrapText="1"/>
    </xf>
    <xf numFmtId="49" fontId="7" fillId="8" borderId="1" xfId="3" applyNumberFormat="1" applyFont="1" applyFill="1" applyBorder="1" applyAlignment="1">
      <alignment vertical="center"/>
    </xf>
    <xf numFmtId="4" fontId="7" fillId="8" borderId="5" xfId="3" applyNumberFormat="1" applyFont="1" applyFill="1" applyBorder="1" applyAlignment="1">
      <alignment horizontal="center" vertical="center"/>
    </xf>
    <xf numFmtId="0" fontId="7" fillId="0" borderId="7" xfId="6" applyFont="1" applyFill="1" applyBorder="1" applyAlignment="1">
      <alignment wrapText="1"/>
    </xf>
    <xf numFmtId="4" fontId="7" fillId="0" borderId="10" xfId="6" applyNumberFormat="1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vertical="center" wrapText="1"/>
    </xf>
    <xf numFmtId="4" fontId="7" fillId="0" borderId="14" xfId="1" applyNumberFormat="1" applyFont="1" applyFill="1" applyBorder="1" applyAlignment="1">
      <alignment horizontal="center" vertical="center"/>
    </xf>
    <xf numFmtId="3" fontId="7" fillId="5" borderId="0" xfId="2" applyNumberFormat="1" applyFont="1" applyFill="1"/>
    <xf numFmtId="3" fontId="8" fillId="0" borderId="0" xfId="2" applyNumberFormat="1" applyFont="1" applyFill="1" applyAlignment="1">
      <alignment horizontal="center"/>
    </xf>
    <xf numFmtId="3" fontId="8" fillId="4" borderId="0" xfId="2" applyNumberFormat="1" applyFont="1" applyFill="1" applyBorder="1" applyAlignment="1"/>
    <xf numFmtId="3" fontId="7" fillId="4" borderId="6" xfId="2" applyNumberFormat="1" applyFont="1" applyFill="1" applyBorder="1" applyAlignment="1">
      <alignment horizontal="center" vertical="center"/>
    </xf>
    <xf numFmtId="3" fontId="7" fillId="0" borderId="6" xfId="2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top" wrapText="1"/>
    </xf>
    <xf numFmtId="49" fontId="6" fillId="7" borderId="1" xfId="3" applyNumberFormat="1" applyFont="1" applyFill="1" applyBorder="1" applyAlignment="1">
      <alignment horizontal="left" vertical="top" wrapText="1"/>
    </xf>
    <xf numFmtId="0" fontId="7" fillId="4" borderId="1" xfId="3" applyFont="1" applyFill="1" applyBorder="1" applyAlignment="1">
      <alignment horizontal="left" vertical="center" wrapText="1"/>
    </xf>
    <xf numFmtId="0" fontId="7" fillId="0" borderId="1" xfId="4" applyNumberFormat="1" applyFont="1" applyBorder="1" applyAlignment="1">
      <alignment vertical="center" wrapText="1"/>
    </xf>
    <xf numFmtId="49" fontId="7" fillId="0" borderId="1" xfId="3" applyNumberFormat="1" applyFont="1" applyFill="1" applyBorder="1" applyAlignment="1">
      <alignment vertical="top" wrapText="1"/>
    </xf>
    <xf numFmtId="0" fontId="7" fillId="0" borderId="1" xfId="3" applyNumberFormat="1" applyFont="1" applyBorder="1" applyAlignment="1">
      <alignment vertical="center" wrapText="1"/>
    </xf>
    <xf numFmtId="49" fontId="4" fillId="4" borderId="4" xfId="3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49" fontId="8" fillId="4" borderId="4" xfId="3" applyNumberFormat="1" applyFont="1" applyFill="1" applyBorder="1" applyAlignment="1">
      <alignment horizontal="center" vertical="center"/>
    </xf>
    <xf numFmtId="49" fontId="7" fillId="4" borderId="4" xfId="3" applyNumberFormat="1" applyFont="1" applyFill="1" applyBorder="1" applyAlignment="1">
      <alignment horizontal="center"/>
    </xf>
    <xf numFmtId="3" fontId="7" fillId="6" borderId="5" xfId="0" applyNumberFormat="1" applyFont="1" applyFill="1" applyBorder="1" applyAlignment="1">
      <alignment horizontal="center" vertical="center" wrapText="1"/>
    </xf>
    <xf numFmtId="49" fontId="7" fillId="0" borderId="7" xfId="3" applyNumberFormat="1" applyFont="1" applyFill="1" applyBorder="1" applyAlignment="1">
      <alignment horizontal="left" vertical="top" wrapText="1"/>
    </xf>
    <xf numFmtId="0" fontId="7" fillId="0" borderId="7" xfId="3" applyNumberFormat="1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3" fontId="7" fillId="0" borderId="10" xfId="1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 wrapText="1"/>
    </xf>
    <xf numFmtId="49" fontId="8" fillId="0" borderId="0" xfId="3" applyNumberFormat="1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right" vertical="center" wrapText="1"/>
    </xf>
    <xf numFmtId="3" fontId="16" fillId="0" borderId="0" xfId="0" applyNumberFormat="1" applyFont="1" applyFill="1"/>
    <xf numFmtId="3" fontId="16" fillId="0" borderId="0" xfId="1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right" vertical="top" wrapText="1"/>
    </xf>
    <xf numFmtId="0" fontId="7" fillId="0" borderId="4" xfId="2" applyFont="1" applyFill="1" applyBorder="1" applyAlignment="1"/>
    <xf numFmtId="0" fontId="7" fillId="0" borderId="9" xfId="2" applyFont="1" applyFill="1" applyBorder="1" applyAlignment="1"/>
    <xf numFmtId="0" fontId="7" fillId="0" borderId="20" xfId="2" applyFont="1" applyFill="1" applyBorder="1" applyAlignment="1"/>
    <xf numFmtId="49" fontId="7" fillId="4" borderId="18" xfId="3" applyNumberFormat="1" applyFont="1" applyFill="1" applyBorder="1" applyAlignment="1">
      <alignment horizontal="left" vertical="top" wrapText="1"/>
    </xf>
    <xf numFmtId="0" fontId="7" fillId="4" borderId="18" xfId="3" applyFont="1" applyFill="1" applyBorder="1" applyAlignment="1">
      <alignment horizontal="center" vertical="center" wrapText="1"/>
    </xf>
    <xf numFmtId="0" fontId="7" fillId="4" borderId="18" xfId="3" applyFont="1" applyFill="1" applyBorder="1" applyAlignment="1">
      <alignment vertical="center" wrapText="1"/>
    </xf>
    <xf numFmtId="3" fontId="7" fillId="4" borderId="19" xfId="1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49" fontId="4" fillId="3" borderId="4" xfId="2" applyNumberFormat="1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center"/>
    </xf>
    <xf numFmtId="49" fontId="4" fillId="3" borderId="5" xfId="2" applyNumberFormat="1" applyFont="1" applyFill="1" applyBorder="1" applyAlignment="1">
      <alignment horizontal="center"/>
    </xf>
    <xf numFmtId="49" fontId="8" fillId="3" borderId="4" xfId="2" applyNumberFormat="1" applyFont="1" applyFill="1" applyBorder="1" applyAlignment="1">
      <alignment horizontal="center"/>
    </xf>
    <xf numFmtId="49" fontId="8" fillId="3" borderId="1" xfId="2" applyNumberFormat="1" applyFont="1" applyFill="1" applyBorder="1" applyAlignment="1">
      <alignment horizontal="center"/>
    </xf>
    <xf numFmtId="49" fontId="8" fillId="3" borderId="5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 wrapText="1"/>
    </xf>
    <xf numFmtId="49" fontId="4" fillId="3" borderId="4" xfId="3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49" fontId="4" fillId="3" borderId="5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left" vertical="top" wrapText="1"/>
    </xf>
    <xf numFmtId="0" fontId="7" fillId="4" borderId="0" xfId="2" applyFont="1" applyFill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8" borderId="4" xfId="3" applyNumberFormat="1" applyFont="1" applyFill="1" applyBorder="1" applyAlignment="1">
      <alignment horizontal="left" vertical="center" wrapText="1"/>
    </xf>
    <xf numFmtId="49" fontId="7" fillId="8" borderId="1" xfId="3" applyNumberFormat="1" applyFont="1" applyFill="1" applyBorder="1" applyAlignment="1">
      <alignment horizontal="left" vertical="center" wrapText="1"/>
    </xf>
    <xf numFmtId="0" fontId="7" fillId="0" borderId="9" xfId="6" applyFont="1" applyFill="1" applyBorder="1" applyAlignment="1">
      <alignment horizontal="left" wrapText="1"/>
    </xf>
    <xf numFmtId="0" fontId="7" fillId="0" borderId="7" xfId="6" applyFont="1" applyFill="1" applyBorder="1" applyAlignment="1">
      <alignment horizontal="left" wrapText="1"/>
    </xf>
    <xf numFmtId="49" fontId="15" fillId="4" borderId="15" xfId="3" applyNumberFormat="1" applyFont="1" applyFill="1" applyBorder="1" applyAlignment="1">
      <alignment horizontal="center" vertical="center"/>
    </xf>
    <xf numFmtId="49" fontId="15" fillId="4" borderId="16" xfId="3" applyNumberFormat="1" applyFont="1" applyFill="1" applyBorder="1" applyAlignment="1">
      <alignment horizontal="center" vertical="center"/>
    </xf>
    <xf numFmtId="49" fontId="15" fillId="4" borderId="17" xfId="3" applyNumberFormat="1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9" borderId="8" xfId="2" applyFont="1" applyFill="1" applyBorder="1" applyAlignment="1">
      <alignment horizontal="center"/>
    </xf>
    <xf numFmtId="0" fontId="8" fillId="9" borderId="2" xfId="2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/>
    </xf>
  </cellXfs>
  <cellStyles count="7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3 2" xfId="5" xr:uid="{00000000-0005-0000-0000-000004000000}"/>
    <cellStyle name="Обычный 4" xfId="6" xr:uid="{00000000-0005-0000-0000-000005000000}"/>
    <cellStyle name="Финансовый" xfId="1" builtinId="3"/>
  </cellStyles>
  <dxfs count="209"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CCEC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34\tood2\&#1052;&#1048;&#1057;\&#1059;&#1089;&#1083;&#1091;&#1075;&#1080;_&#1052;&#1048;&#1057;_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_факт"/>
      <sheetName val="прайс впр"/>
      <sheetName val="прайс впр название"/>
      <sheetName val="Все услуги"/>
      <sheetName val="Все услуги ВПР"/>
      <sheetName val="Все услуги ВПР название"/>
      <sheetName val="Прейскурант_Ноябрь"/>
      <sheetName val="Прейскурант_Декабрь"/>
      <sheetName val="Прейскурант_Новый"/>
      <sheetName val="Прейскурант_Согаз"/>
      <sheetName val="Прейскурант_13фев17"/>
      <sheetName val="Прейскурант_14февр17)"/>
      <sheetName val="Прейскурант 03.03.17"/>
      <sheetName val="Прейскурант 20.04.17"/>
      <sheetName val="Прейскурант 29.03.17"/>
      <sheetName val="Прейскурант 06.03.17"/>
      <sheetName val="Приложение3-На выезде"/>
      <sheetName val="Приложение3-29.03.17"/>
      <sheetName val="Приложение №4"/>
      <sheetName val="Приложение №4 -28.03.17"/>
      <sheetName val="Список изменений по услугам"/>
      <sheetName val="Услуги_МИС_новый"/>
    </sheetNames>
    <sheetDataSet>
      <sheetData sheetId="0" refreshError="1"/>
      <sheetData sheetId="1" refreshError="1">
        <row r="1">
          <cell r="A1">
            <v>11039</v>
          </cell>
          <cell r="C1" t="str">
            <v>Амбулаторно-поликлиническое отделение</v>
          </cell>
          <cell r="D1">
            <v>11</v>
          </cell>
          <cell r="E1" t="str">
            <v>Консилиум</v>
          </cell>
          <cell r="F1">
            <v>0</v>
          </cell>
          <cell r="G1">
            <v>4171</v>
          </cell>
        </row>
        <row r="2">
          <cell r="A2">
            <v>11011</v>
          </cell>
          <cell r="B2" t="str">
            <v>B01.027.001.01</v>
          </cell>
          <cell r="C2" t="str">
            <v>Амбулаторно-поликлиническое отделение</v>
          </cell>
          <cell r="D2">
            <v>11</v>
          </cell>
          <cell r="E2" t="str">
            <v>Консультативный прием заслуженного врача России</v>
          </cell>
          <cell r="F2">
            <v>960</v>
          </cell>
          <cell r="G2">
            <v>635</v>
          </cell>
        </row>
        <row r="3">
          <cell r="A3">
            <v>11042</v>
          </cell>
          <cell r="B3" t="str">
            <v>B01.003.001</v>
          </cell>
          <cell r="C3" t="str">
            <v>Амбулаторно-поликлиническое отделение</v>
          </cell>
          <cell r="D3">
            <v>11</v>
          </cell>
          <cell r="E3" t="str">
            <v>Осмотр (консультация) врачом-анестезиологом-реаниматологом первичный</v>
          </cell>
          <cell r="F3">
            <v>700</v>
          </cell>
          <cell r="G3">
            <v>4444</v>
          </cell>
        </row>
        <row r="4">
          <cell r="A4">
            <v>11043</v>
          </cell>
          <cell r="B4" t="str">
            <v>B01.003.002</v>
          </cell>
          <cell r="C4" t="str">
            <v>Амбулаторно-поликлиническое отделение</v>
          </cell>
          <cell r="D4">
            <v>11</v>
          </cell>
          <cell r="E4" t="str">
            <v>Осмотр (консультация) врачом-анестезиологом-реаниматологом повторный</v>
          </cell>
          <cell r="F4">
            <v>400</v>
          </cell>
          <cell r="G4">
            <v>4445</v>
          </cell>
        </row>
        <row r="5">
          <cell r="A5">
            <v>11007</v>
          </cell>
          <cell r="B5" t="str">
            <v>B01.038.001</v>
          </cell>
          <cell r="C5" t="str">
            <v>Амбулаторно-поликлиническое отделение</v>
          </cell>
          <cell r="D5">
            <v>11</v>
          </cell>
          <cell r="E5" t="str">
            <v>Осмотр (консультация) врачом-радиологом первичный</v>
          </cell>
          <cell r="F5">
            <v>530</v>
          </cell>
          <cell r="G5">
            <v>8</v>
          </cell>
        </row>
        <row r="6">
          <cell r="A6">
            <v>11010</v>
          </cell>
          <cell r="B6" t="str">
            <v>B01.038.002</v>
          </cell>
          <cell r="C6" t="str">
            <v>Амбулаторно-поликлиническое отделение</v>
          </cell>
          <cell r="D6">
            <v>11</v>
          </cell>
          <cell r="E6" t="str">
            <v>Осмотр (консультация) врачом-радиологом повторный</v>
          </cell>
          <cell r="F6">
            <v>400</v>
          </cell>
          <cell r="G6">
            <v>634</v>
          </cell>
        </row>
        <row r="7">
          <cell r="A7">
            <v>11044</v>
          </cell>
          <cell r="B7" t="str">
            <v>B01.038.003</v>
          </cell>
          <cell r="C7" t="str">
            <v>Амбулаторно-поликлиническое отделение</v>
          </cell>
          <cell r="D7">
            <v>11</v>
          </cell>
          <cell r="E7" t="str">
            <v>Осмотр (консультация) врачом-радиотерапевтом первичный</v>
          </cell>
          <cell r="F7">
            <v>530</v>
          </cell>
          <cell r="G7">
            <v>4446</v>
          </cell>
        </row>
        <row r="8">
          <cell r="A8">
            <v>11045</v>
          </cell>
          <cell r="B8" t="str">
            <v>B01.038.004</v>
          </cell>
          <cell r="C8" t="str">
            <v>Амбулаторно-поликлиническое отделение</v>
          </cell>
          <cell r="D8">
            <v>11</v>
          </cell>
          <cell r="E8" t="str">
            <v>Осмотр (консультация) врачом-радиотерапевтом повторный</v>
          </cell>
          <cell r="F8">
            <v>400</v>
          </cell>
          <cell r="G8">
            <v>4447</v>
          </cell>
        </row>
        <row r="9">
          <cell r="A9">
            <v>11046</v>
          </cell>
          <cell r="B9" t="str">
            <v>B01.003.001.001</v>
          </cell>
          <cell r="C9" t="str">
            <v>Амбулаторно-поликлиническое отделение</v>
          </cell>
          <cell r="D9">
            <v>11</v>
          </cell>
          <cell r="E9" t="str">
            <v>Осмотр (консультация) заведующим-анестезиологом-реаниматологом первичный</v>
          </cell>
          <cell r="F9">
            <v>875</v>
          </cell>
          <cell r="G9">
            <v>4448</v>
          </cell>
        </row>
        <row r="10">
          <cell r="A10">
            <v>11024</v>
          </cell>
          <cell r="B10" t="str">
            <v>B01.001.001</v>
          </cell>
          <cell r="C10" t="str">
            <v>Амбулаторно-поликлиническое отделение</v>
          </cell>
          <cell r="D10">
            <v>11</v>
          </cell>
          <cell r="E10" t="str">
            <v>Прием (осмотр, консультация) врача-акушера-гинеколога первичный</v>
          </cell>
          <cell r="F10">
            <v>720</v>
          </cell>
          <cell r="G10">
            <v>670</v>
          </cell>
        </row>
        <row r="11">
          <cell r="A11">
            <v>11047</v>
          </cell>
          <cell r="B11" t="str">
            <v>B01.001.002</v>
          </cell>
          <cell r="C11" t="str">
            <v>Амбулаторно-поликлиническое отделение</v>
          </cell>
          <cell r="D11">
            <v>11</v>
          </cell>
          <cell r="E11" t="str">
            <v>Прием (осмотр, консультация) врача-акушера-гинеколога повторный</v>
          </cell>
          <cell r="F11">
            <v>550</v>
          </cell>
          <cell r="G11">
            <v>4449</v>
          </cell>
        </row>
        <row r="12">
          <cell r="A12">
            <v>11002</v>
          </cell>
          <cell r="B12" t="str">
            <v>B01.027.001.04</v>
          </cell>
          <cell r="C12" t="str">
            <v>Амбулаторно-поликлиническое отделение</v>
          </cell>
          <cell r="D12">
            <v>11</v>
          </cell>
          <cell r="E12" t="str">
            <v>Прием (осмотр, консультация) врача-онколога к.м.н</v>
          </cell>
          <cell r="F12">
            <v>875</v>
          </cell>
          <cell r="G12">
            <v>3</v>
          </cell>
        </row>
        <row r="13">
          <cell r="A13">
            <v>11001</v>
          </cell>
          <cell r="B13" t="str">
            <v>B01.027.001</v>
          </cell>
          <cell r="C13" t="str">
            <v>Амбулаторно-поликлиническое отделение</v>
          </cell>
          <cell r="D13">
            <v>11</v>
          </cell>
          <cell r="E13" t="str">
            <v>Прием (осмотр, консультация) врача-онколога первичный</v>
          </cell>
          <cell r="F13">
            <v>700</v>
          </cell>
          <cell r="G13">
            <v>2</v>
          </cell>
        </row>
        <row r="14">
          <cell r="A14">
            <v>11005</v>
          </cell>
          <cell r="B14" t="str">
            <v>B01.027.002</v>
          </cell>
          <cell r="C14" t="str">
            <v>Амбулаторно-поликлиническое отделение</v>
          </cell>
          <cell r="D14">
            <v>11</v>
          </cell>
          <cell r="E14" t="str">
            <v>Прием (осмотр, консультация) врача-онколога повторный</v>
          </cell>
          <cell r="F14">
            <v>400</v>
          </cell>
          <cell r="G14">
            <v>6</v>
          </cell>
        </row>
        <row r="15">
          <cell r="A15">
            <v>11009</v>
          </cell>
          <cell r="B15" t="str">
            <v>B01.059.01</v>
          </cell>
          <cell r="C15" t="str">
            <v>Амбулаторно-поликлиническое отделение</v>
          </cell>
          <cell r="D15">
            <v>11</v>
          </cell>
          <cell r="E15" t="str">
            <v>Прием (осмотр, консультация) врача-эндоскописта</v>
          </cell>
          <cell r="F15">
            <v>545</v>
          </cell>
          <cell r="G15">
            <v>10</v>
          </cell>
        </row>
        <row r="16">
          <cell r="A16">
            <v>11003</v>
          </cell>
          <cell r="B16" t="str">
            <v>B01.027.001.03</v>
          </cell>
          <cell r="C16" t="str">
            <v>Амбулаторно-поликлиническое отделение</v>
          </cell>
          <cell r="D16">
            <v>11</v>
          </cell>
          <cell r="E16" t="str">
            <v>Прием (осмотр, консультация) главного онколога области,  к.м.н</v>
          </cell>
          <cell r="F16">
            <v>1200</v>
          </cell>
          <cell r="G16">
            <v>4</v>
          </cell>
        </row>
        <row r="17">
          <cell r="A17">
            <v>11004</v>
          </cell>
          <cell r="B17" t="str">
            <v>B01.027.001.05</v>
          </cell>
          <cell r="C17" t="str">
            <v>Амбулаторно-поликлиническое отделение</v>
          </cell>
          <cell r="D17">
            <v>11</v>
          </cell>
          <cell r="E17" t="str">
            <v>Прием (осмотр, консультация) заведующего отделением</v>
          </cell>
          <cell r="F17">
            <v>875</v>
          </cell>
          <cell r="G17">
            <v>5</v>
          </cell>
        </row>
        <row r="18">
          <cell r="A18">
            <v>11006</v>
          </cell>
          <cell r="B18" t="str">
            <v>B01.027.001.02</v>
          </cell>
          <cell r="C18" t="str">
            <v>Амбулаторно-поликлиническое отделение</v>
          </cell>
          <cell r="D18">
            <v>11</v>
          </cell>
          <cell r="E18" t="str">
            <v>Прием (осмотр, консультация) профессора</v>
          </cell>
          <cell r="F18">
            <v>890</v>
          </cell>
          <cell r="G18">
            <v>7</v>
          </cell>
        </row>
        <row r="19">
          <cell r="A19">
            <v>31032</v>
          </cell>
          <cell r="B19" t="str">
            <v>B03.016.004</v>
          </cell>
          <cell r="C19" t="str">
            <v>Клинико - диагностическая лаборатория</v>
          </cell>
          <cell r="D19">
            <v>31</v>
          </cell>
          <cell r="E19" t="str">
            <v>Анализ крови биохимический общетерапевтический</v>
          </cell>
          <cell r="F19">
            <v>590</v>
          </cell>
          <cell r="G19">
            <v>3228</v>
          </cell>
        </row>
        <row r="20">
          <cell r="A20">
            <v>30007</v>
          </cell>
          <cell r="B20" t="str">
            <v>B03.016.006</v>
          </cell>
          <cell r="C20" t="str">
            <v>Клинико - диагностическая лаборатория</v>
          </cell>
          <cell r="D20">
            <v>31</v>
          </cell>
          <cell r="E20" t="str">
            <v>Анализ мочи общий</v>
          </cell>
          <cell r="F20">
            <v>350</v>
          </cell>
          <cell r="G20">
            <v>140</v>
          </cell>
        </row>
        <row r="21">
          <cell r="A21">
            <v>31026</v>
          </cell>
          <cell r="B21" t="str">
            <v>A11.12.009</v>
          </cell>
          <cell r="C21" t="str">
            <v>Клинико - диагностическая лаборатория</v>
          </cell>
          <cell r="D21">
            <v>31</v>
          </cell>
          <cell r="E21" t="str">
            <v>Взятие крови из периферической вены</v>
          </cell>
          <cell r="F21">
            <v>95</v>
          </cell>
          <cell r="G21">
            <v>180</v>
          </cell>
        </row>
        <row r="22">
          <cell r="A22">
            <v>31074</v>
          </cell>
          <cell r="B22" t="str">
            <v>A09.28.050</v>
          </cell>
          <cell r="C22" t="str">
            <v>Клинико - диагностическая лаборатория</v>
          </cell>
          <cell r="D22">
            <v>31</v>
          </cell>
          <cell r="E22" t="str">
            <v>Визуальное исследование мочи</v>
          </cell>
          <cell r="F22">
            <v>50</v>
          </cell>
          <cell r="G22">
            <v>4105</v>
          </cell>
        </row>
        <row r="23">
          <cell r="A23">
            <v>31097</v>
          </cell>
          <cell r="B23" t="str">
            <v>A12.06.027</v>
          </cell>
          <cell r="C23" t="str">
            <v>Клинико - диагностическая лаборатория</v>
          </cell>
          <cell r="D23">
            <v>31</v>
          </cell>
          <cell r="E23" t="str">
            <v>Исследование антител к антигенам эритроцитов в сыворотке крови</v>
          </cell>
          <cell r="F23">
            <v>260</v>
          </cell>
          <cell r="G23">
            <v>4450</v>
          </cell>
        </row>
        <row r="24">
          <cell r="A24">
            <v>31079</v>
          </cell>
          <cell r="B24" t="str">
            <v>A12.05.015</v>
          </cell>
          <cell r="C24" t="str">
            <v>Клинико - диагностическая лаборатория</v>
          </cell>
          <cell r="D24">
            <v>31</v>
          </cell>
          <cell r="E24" t="str">
            <v>Исследование времени кровотечения</v>
          </cell>
          <cell r="F24">
            <v>195</v>
          </cell>
          <cell r="G24">
            <v>4110</v>
          </cell>
        </row>
        <row r="25">
          <cell r="A25">
            <v>30006</v>
          </cell>
          <cell r="B25" t="str">
            <v>A09.05.049.001</v>
          </cell>
          <cell r="C25" t="str">
            <v>Клинико - диагностическая лаборатория</v>
          </cell>
          <cell r="D25">
            <v>31</v>
          </cell>
          <cell r="E25" t="str">
            <v>Исследование времени свертывания крови ( по Сухареву)</v>
          </cell>
          <cell r="F25">
            <v>340</v>
          </cell>
          <cell r="G25">
            <v>139</v>
          </cell>
        </row>
        <row r="26">
          <cell r="A26">
            <v>30010</v>
          </cell>
          <cell r="B26" t="str">
            <v>A09.19.002</v>
          </cell>
          <cell r="C26" t="str">
            <v>Клинико - диагностическая лаборатория</v>
          </cell>
          <cell r="D26">
            <v>31</v>
          </cell>
          <cell r="E26" t="str">
            <v>Исследование кала на гельминты</v>
          </cell>
          <cell r="F26">
            <v>375</v>
          </cell>
          <cell r="G26">
            <v>143</v>
          </cell>
        </row>
        <row r="27">
          <cell r="A27">
            <v>31049</v>
          </cell>
          <cell r="B27" t="str">
            <v>A09.19.009</v>
          </cell>
          <cell r="C27" t="str">
            <v>Клинико - диагностическая лаборатория</v>
          </cell>
          <cell r="D27">
            <v>31</v>
          </cell>
          <cell r="E27" t="str">
            <v>Исследование кала на простейшие и яйца гельминтов</v>
          </cell>
          <cell r="F27">
            <v>440</v>
          </cell>
          <cell r="G27">
            <v>4080</v>
          </cell>
        </row>
        <row r="28">
          <cell r="A28">
            <v>31047</v>
          </cell>
          <cell r="B28" t="str">
            <v>A09.19.001</v>
          </cell>
          <cell r="C28" t="str">
            <v>Клинико - диагностическая лаборатория</v>
          </cell>
          <cell r="D28">
            <v>31</v>
          </cell>
          <cell r="E28" t="str">
            <v>Исследование кала на скрытую кровь</v>
          </cell>
          <cell r="F28">
            <v>110</v>
          </cell>
          <cell r="G28">
            <v>4078</v>
          </cell>
        </row>
        <row r="29">
          <cell r="A29">
            <v>31071</v>
          </cell>
          <cell r="B29" t="str">
            <v>A09.28.028</v>
          </cell>
          <cell r="C29" t="str">
            <v>Клинико - диагностическая лаборатория</v>
          </cell>
          <cell r="D29">
            <v>31</v>
          </cell>
          <cell r="E29" t="str">
            <v>Исследование мочи на белок Бенс-Джонса</v>
          </cell>
          <cell r="F29">
            <v>250</v>
          </cell>
          <cell r="G29">
            <v>4102</v>
          </cell>
        </row>
        <row r="30">
          <cell r="A30">
            <v>31082</v>
          </cell>
          <cell r="B30" t="str">
            <v>A09.28.028.001</v>
          </cell>
          <cell r="C30" t="str">
            <v>Клинико - диагностическая лаборатория</v>
          </cell>
          <cell r="D30">
            <v>31</v>
          </cell>
          <cell r="E30" t="str">
            <v>Исследование мочи по Нечипоренко</v>
          </cell>
          <cell r="F30">
            <v>385</v>
          </cell>
          <cell r="G30">
            <v>4113</v>
          </cell>
        </row>
        <row r="31">
          <cell r="A31">
            <v>31058</v>
          </cell>
          <cell r="B31" t="str">
            <v>A09.28.003.001</v>
          </cell>
          <cell r="C31" t="str">
            <v>Клинико - диагностическая лаборатория</v>
          </cell>
          <cell r="D31">
            <v>31</v>
          </cell>
          <cell r="E31" t="str">
            <v>Исследование на микроальбуминурию</v>
          </cell>
          <cell r="F31">
            <v>590</v>
          </cell>
          <cell r="G31">
            <v>4089</v>
          </cell>
        </row>
        <row r="32">
          <cell r="A32">
            <v>30021</v>
          </cell>
          <cell r="B32" t="str">
            <v>A08.05.001</v>
          </cell>
          <cell r="C32" t="str">
            <v>Клинико - диагностическая лаборатория</v>
          </cell>
          <cell r="D32">
            <v>31</v>
          </cell>
          <cell r="E32" t="str">
            <v>Исследование пунктата костного мозга (подсчет миелограммы)</v>
          </cell>
          <cell r="F32">
            <v>1865</v>
          </cell>
          <cell r="G32">
            <v>4690</v>
          </cell>
        </row>
        <row r="33">
          <cell r="A33">
            <v>31098</v>
          </cell>
          <cell r="B33" t="str">
            <v>A12.06.019</v>
          </cell>
          <cell r="C33" t="str">
            <v>Клинико - диагностическая лаборатория</v>
          </cell>
          <cell r="D33">
            <v>31</v>
          </cell>
          <cell r="E33" t="str">
            <v>Исследование ревматоидных факторов в крови</v>
          </cell>
          <cell r="F33">
            <v>390</v>
          </cell>
          <cell r="G33">
            <v>4451</v>
          </cell>
        </row>
        <row r="34">
          <cell r="A34">
            <v>31030</v>
          </cell>
          <cell r="B34" t="str">
            <v>A09.05.042</v>
          </cell>
          <cell r="C34" t="str">
            <v>Клинико - диагностическая лаборатория</v>
          </cell>
          <cell r="D34">
            <v>31</v>
          </cell>
          <cell r="E34" t="str">
            <v>Исследование уровня аланин-трансаминазы в крови</v>
          </cell>
          <cell r="F34">
            <v>200</v>
          </cell>
          <cell r="G34">
            <v>184</v>
          </cell>
        </row>
        <row r="35">
          <cell r="A35">
            <v>31018</v>
          </cell>
          <cell r="B35" t="str">
            <v>A09.05.011</v>
          </cell>
          <cell r="C35" t="str">
            <v>Клинико - диагностическая лаборатория</v>
          </cell>
          <cell r="D35">
            <v>31</v>
          </cell>
          <cell r="E35" t="str">
            <v>Исследование уровня альбумина в крови</v>
          </cell>
          <cell r="F35">
            <v>150</v>
          </cell>
          <cell r="G35">
            <v>172</v>
          </cell>
        </row>
        <row r="36">
          <cell r="A36">
            <v>31020</v>
          </cell>
          <cell r="B36" t="str">
            <v>A09.05.045</v>
          </cell>
          <cell r="C36" t="str">
            <v>Клинико - диагностическая лаборатория</v>
          </cell>
          <cell r="D36">
            <v>31</v>
          </cell>
          <cell r="E36" t="str">
            <v>Исследование уровня амилазы в крови</v>
          </cell>
          <cell r="F36">
            <v>170</v>
          </cell>
          <cell r="G36">
            <v>174</v>
          </cell>
        </row>
        <row r="37">
          <cell r="A37">
            <v>31023</v>
          </cell>
          <cell r="B37" t="str">
            <v>A09.05.041</v>
          </cell>
          <cell r="C37" t="str">
            <v>Клинико - диагностическая лаборатория</v>
          </cell>
          <cell r="D37">
            <v>31</v>
          </cell>
          <cell r="E37" t="str">
            <v>Исследование уровня аспартат-трансаминазы в крови</v>
          </cell>
          <cell r="F37">
            <v>220</v>
          </cell>
          <cell r="G37">
            <v>177</v>
          </cell>
        </row>
        <row r="38">
          <cell r="A38">
            <v>31045</v>
          </cell>
          <cell r="B38" t="str">
            <v>A09.09.009</v>
          </cell>
          <cell r="C38" t="str">
            <v>Клинико - диагностическая лаборатория</v>
          </cell>
          <cell r="D38">
            <v>31</v>
          </cell>
          <cell r="E38" t="str">
            <v>Исследование уровня белка в плевральной жидкости</v>
          </cell>
          <cell r="F38">
            <v>110</v>
          </cell>
          <cell r="G38">
            <v>4076</v>
          </cell>
        </row>
        <row r="39">
          <cell r="A39">
            <v>31053</v>
          </cell>
          <cell r="B39" t="str">
            <v>A09.23.004</v>
          </cell>
          <cell r="C39" t="str">
            <v>Клинико - диагностическая лаборатория</v>
          </cell>
          <cell r="D39">
            <v>31</v>
          </cell>
          <cell r="E39" t="str">
            <v>Исследование уровня белка в спинномозговой жидкости</v>
          </cell>
          <cell r="F39">
            <v>110</v>
          </cell>
          <cell r="G39">
            <v>4084</v>
          </cell>
        </row>
        <row r="40">
          <cell r="A40">
            <v>31072</v>
          </cell>
          <cell r="B40" t="str">
            <v>A09.28.032</v>
          </cell>
          <cell r="C40" t="str">
            <v>Клинико - диагностическая лаборатория</v>
          </cell>
          <cell r="D40">
            <v>31</v>
          </cell>
          <cell r="E40" t="str">
            <v>Исследование уровня билирубина в моче</v>
          </cell>
          <cell r="F40">
            <v>60</v>
          </cell>
          <cell r="G40">
            <v>4103</v>
          </cell>
        </row>
        <row r="41">
          <cell r="A41">
            <v>31022</v>
          </cell>
          <cell r="B41" t="str">
            <v>A09.05.044</v>
          </cell>
          <cell r="C41" t="str">
            <v>Клинико - диагностическая лаборатория</v>
          </cell>
          <cell r="D41">
            <v>31</v>
          </cell>
          <cell r="E41" t="str">
            <v>Исследование уровня гамма-глютамилтрансферазы в крови</v>
          </cell>
          <cell r="F41">
            <v>160</v>
          </cell>
          <cell r="G41">
            <v>176</v>
          </cell>
        </row>
        <row r="42">
          <cell r="A42">
            <v>31007</v>
          </cell>
          <cell r="B42" t="str">
            <v>A09.05.023</v>
          </cell>
          <cell r="C42" t="str">
            <v>Клинико - диагностическая лаборатория</v>
          </cell>
          <cell r="D42">
            <v>31</v>
          </cell>
          <cell r="E42" t="str">
            <v>Исследование уровня глюкозы в крови</v>
          </cell>
          <cell r="F42">
            <v>270</v>
          </cell>
          <cell r="G42">
            <v>161</v>
          </cell>
        </row>
        <row r="43">
          <cell r="A43">
            <v>31038</v>
          </cell>
          <cell r="B43" t="str">
            <v>A09.05.023.002</v>
          </cell>
          <cell r="C43" t="str">
            <v>Клинико - диагностическая лаборатория</v>
          </cell>
          <cell r="D43">
            <v>31</v>
          </cell>
          <cell r="E43" t="str">
            <v>Исследование уровня глюкозы в крови с помощью анализатора</v>
          </cell>
          <cell r="F43">
            <v>180</v>
          </cell>
          <cell r="G43">
            <v>4069</v>
          </cell>
        </row>
        <row r="44">
          <cell r="A44">
            <v>31008</v>
          </cell>
          <cell r="B44" t="str">
            <v>A09.28.011</v>
          </cell>
          <cell r="C44" t="str">
            <v>Клинико - диагностическая лаборатория</v>
          </cell>
          <cell r="D44">
            <v>31</v>
          </cell>
          <cell r="E44" t="str">
            <v>Исследование уровня глюкозы в моче</v>
          </cell>
          <cell r="F44">
            <v>175</v>
          </cell>
          <cell r="G44">
            <v>162</v>
          </cell>
        </row>
        <row r="45">
          <cell r="A45">
            <v>31052</v>
          </cell>
          <cell r="B45" t="str">
            <v>A09.23.003</v>
          </cell>
          <cell r="C45" t="str">
            <v>Клинико - диагностическая лаборатория</v>
          </cell>
          <cell r="D45">
            <v>31</v>
          </cell>
          <cell r="E45" t="str">
            <v>Исследование уровня глюкозы в спинномозговой жидкости</v>
          </cell>
          <cell r="F45">
            <v>110</v>
          </cell>
          <cell r="G45">
            <v>4083</v>
          </cell>
        </row>
        <row r="46">
          <cell r="A46">
            <v>31014</v>
          </cell>
          <cell r="B46" t="str">
            <v>A09.05.007</v>
          </cell>
          <cell r="C46" t="str">
            <v>Клинико - диагностическая лаборатория</v>
          </cell>
          <cell r="D46">
            <v>31</v>
          </cell>
          <cell r="E46" t="str">
            <v>Исследование уровня железа сыворотки крови</v>
          </cell>
          <cell r="F46">
            <v>205</v>
          </cell>
          <cell r="G46">
            <v>168</v>
          </cell>
        </row>
        <row r="47">
          <cell r="A47">
            <v>31060</v>
          </cell>
          <cell r="B47" t="str">
            <v>A09.28.007</v>
          </cell>
          <cell r="C47" t="str">
            <v>Клинико - диагностическая лаборатория</v>
          </cell>
          <cell r="D47">
            <v>31</v>
          </cell>
          <cell r="E47" t="str">
            <v>Исследование уровня желчных пигментов и их производных в моче</v>
          </cell>
          <cell r="F47">
            <v>195</v>
          </cell>
          <cell r="G47">
            <v>4091</v>
          </cell>
        </row>
        <row r="48">
          <cell r="A48">
            <v>31043</v>
          </cell>
          <cell r="B48" t="str">
            <v>A09.05.206</v>
          </cell>
          <cell r="C48" t="str">
            <v>Клинико - диагностическая лаборатория</v>
          </cell>
          <cell r="D48">
            <v>31</v>
          </cell>
          <cell r="E48" t="str">
            <v>Исследование уровня ионизированного кальция в крови</v>
          </cell>
          <cell r="F48">
            <v>185</v>
          </cell>
          <cell r="G48">
            <v>4074</v>
          </cell>
        </row>
        <row r="49">
          <cell r="A49">
            <v>31010</v>
          </cell>
          <cell r="B49" t="str">
            <v>A09.05.031</v>
          </cell>
          <cell r="C49" t="str">
            <v>Клинико - диагностическая лаборатория</v>
          </cell>
          <cell r="D49">
            <v>31</v>
          </cell>
          <cell r="E49" t="str">
            <v>Исследование уровня калия в крови</v>
          </cell>
          <cell r="F49">
            <v>130</v>
          </cell>
          <cell r="G49">
            <v>164</v>
          </cell>
        </row>
        <row r="50">
          <cell r="A50">
            <v>31063</v>
          </cell>
          <cell r="B50" t="str">
            <v>A09.28.013</v>
          </cell>
          <cell r="C50" t="str">
            <v>Клинико - диагностическая лаборатория</v>
          </cell>
          <cell r="D50">
            <v>31</v>
          </cell>
          <cell r="E50" t="str">
            <v>Исследование уровня калия в моче</v>
          </cell>
          <cell r="F50">
            <v>260</v>
          </cell>
          <cell r="G50">
            <v>4094</v>
          </cell>
        </row>
        <row r="51">
          <cell r="A51">
            <v>31024</v>
          </cell>
          <cell r="B51" t="str">
            <v>A09.05.019</v>
          </cell>
          <cell r="C51" t="str">
            <v>Клинико - диагностическая лаборатория</v>
          </cell>
          <cell r="D51">
            <v>31</v>
          </cell>
          <cell r="E51" t="str">
            <v>Исследование уровня креатина в крови</v>
          </cell>
          <cell r="F51">
            <v>235</v>
          </cell>
          <cell r="G51">
            <v>178</v>
          </cell>
        </row>
        <row r="52">
          <cell r="A52">
            <v>31005</v>
          </cell>
          <cell r="B52" t="str">
            <v>A09.05.020</v>
          </cell>
          <cell r="C52" t="str">
            <v>Клинико - диагностическая лаборатория</v>
          </cell>
          <cell r="D52">
            <v>31</v>
          </cell>
          <cell r="E52" t="str">
            <v>Исследование уровня креатинина в крови</v>
          </cell>
          <cell r="F52">
            <v>270</v>
          </cell>
          <cell r="G52">
            <v>159</v>
          </cell>
        </row>
        <row r="53">
          <cell r="A53">
            <v>31006</v>
          </cell>
          <cell r="B53" t="str">
            <v>A09.28.006</v>
          </cell>
          <cell r="C53" t="str">
            <v>Клинико - диагностическая лаборатория</v>
          </cell>
          <cell r="D53">
            <v>31</v>
          </cell>
          <cell r="E53" t="str">
            <v>Исследование уровня креатинина в моче (проба Реберга)</v>
          </cell>
          <cell r="F53">
            <v>275</v>
          </cell>
          <cell r="G53">
            <v>160</v>
          </cell>
        </row>
        <row r="54">
          <cell r="A54">
            <v>30005</v>
          </cell>
          <cell r="B54" t="str">
            <v>A09.05.043</v>
          </cell>
          <cell r="C54" t="str">
            <v>Клинико - диагностическая лаборатория</v>
          </cell>
          <cell r="D54">
            <v>31</v>
          </cell>
          <cell r="E54" t="str">
            <v>Исследование уровня креатинкиназы в крови</v>
          </cell>
          <cell r="F54">
            <v>315</v>
          </cell>
          <cell r="G54">
            <v>138</v>
          </cell>
        </row>
        <row r="55">
          <cell r="A55">
            <v>30008</v>
          </cell>
          <cell r="B55" t="str">
            <v>A09.05.039</v>
          </cell>
          <cell r="C55" t="str">
            <v>Клинико - диагностическая лаборатория</v>
          </cell>
          <cell r="D55">
            <v>31</v>
          </cell>
          <cell r="E55" t="str">
            <v>Исследование уровня лактатдегидрогеназы в крови</v>
          </cell>
          <cell r="F55">
            <v>165</v>
          </cell>
          <cell r="G55">
            <v>141</v>
          </cell>
        </row>
        <row r="56">
          <cell r="A56">
            <v>30002</v>
          </cell>
          <cell r="B56" t="str">
            <v>A08.05.004</v>
          </cell>
          <cell r="C56" t="str">
            <v>Клинико - диагностическая лаборатория</v>
          </cell>
          <cell r="D56">
            <v>31</v>
          </cell>
          <cell r="E56" t="str">
            <v>Исследование уровня лейкоцитов в крови</v>
          </cell>
          <cell r="F56">
            <v>240</v>
          </cell>
          <cell r="G56">
            <v>135</v>
          </cell>
        </row>
        <row r="57">
          <cell r="A57">
            <v>30020</v>
          </cell>
          <cell r="B57" t="str">
            <v>A09.05.017</v>
          </cell>
          <cell r="C57" t="str">
            <v>Клинико - диагностическая лаборатория</v>
          </cell>
          <cell r="D57">
            <v>31</v>
          </cell>
          <cell r="E57" t="str">
            <v>Исследование уровня мочевины в крови</v>
          </cell>
          <cell r="F57">
            <v>260</v>
          </cell>
          <cell r="G57">
            <v>153</v>
          </cell>
        </row>
        <row r="58">
          <cell r="A58">
            <v>31061</v>
          </cell>
          <cell r="B58" t="str">
            <v>A09.28.009</v>
          </cell>
          <cell r="C58" t="str">
            <v>Клинико - диагностическая лаборатория</v>
          </cell>
          <cell r="D58">
            <v>31</v>
          </cell>
          <cell r="E58" t="str">
            <v>Исследование уровня мочевины в моче</v>
          </cell>
          <cell r="F58">
            <v>220</v>
          </cell>
          <cell r="G58">
            <v>4092</v>
          </cell>
        </row>
        <row r="59">
          <cell r="A59">
            <v>30009</v>
          </cell>
          <cell r="B59" t="str">
            <v>A09.05.018</v>
          </cell>
          <cell r="C59" t="str">
            <v>Клинико - диагностическая лаборатория</v>
          </cell>
          <cell r="D59">
            <v>31</v>
          </cell>
          <cell r="E59" t="str">
            <v>Исследование уровня мочевой кислоты в крови</v>
          </cell>
          <cell r="F59">
            <v>215</v>
          </cell>
          <cell r="G59">
            <v>142</v>
          </cell>
        </row>
        <row r="60">
          <cell r="A60">
            <v>31062</v>
          </cell>
          <cell r="B60" t="str">
            <v>A09.28.010</v>
          </cell>
          <cell r="C60" t="str">
            <v>Клинико - диагностическая лаборатория</v>
          </cell>
          <cell r="D60">
            <v>31</v>
          </cell>
          <cell r="E60" t="str">
            <v>Исследование уровня мочевой кислоты в моче</v>
          </cell>
          <cell r="F60">
            <v>110</v>
          </cell>
          <cell r="G60">
            <v>4093</v>
          </cell>
        </row>
        <row r="61">
          <cell r="A61">
            <v>31011</v>
          </cell>
          <cell r="B61" t="str">
            <v>A09.05.030</v>
          </cell>
          <cell r="C61" t="str">
            <v>Клинико - диагностическая лаборатория</v>
          </cell>
          <cell r="D61">
            <v>31</v>
          </cell>
          <cell r="E61" t="str">
            <v>Исследование уровня натрия в крови</v>
          </cell>
          <cell r="F61">
            <v>200</v>
          </cell>
          <cell r="G61">
            <v>165</v>
          </cell>
        </row>
        <row r="62">
          <cell r="A62">
            <v>31009</v>
          </cell>
          <cell r="B62" t="str">
            <v>A09.28.014</v>
          </cell>
          <cell r="C62" t="str">
            <v>Клинико - диагностическая лаборатория</v>
          </cell>
          <cell r="D62">
            <v>31</v>
          </cell>
          <cell r="E62" t="str">
            <v>Исследование уровня натрия в моче</v>
          </cell>
          <cell r="F62">
            <v>190</v>
          </cell>
          <cell r="G62">
            <v>163</v>
          </cell>
        </row>
        <row r="63">
          <cell r="A63">
            <v>31015</v>
          </cell>
          <cell r="B63" t="str">
            <v>A09.05.033</v>
          </cell>
          <cell r="C63" t="str">
            <v>Клинико - диагностическая лаборатория</v>
          </cell>
          <cell r="D63">
            <v>31</v>
          </cell>
          <cell r="E63" t="str">
            <v>Исследование уровня неорганического фосфора в крови</v>
          </cell>
          <cell r="F63">
            <v>135</v>
          </cell>
          <cell r="G63">
            <v>169</v>
          </cell>
        </row>
        <row r="64">
          <cell r="A64">
            <v>31073</v>
          </cell>
          <cell r="B64" t="str">
            <v>A09.28.039</v>
          </cell>
          <cell r="C64" t="str">
            <v>Клинико - диагностическая лаборатория</v>
          </cell>
          <cell r="D64">
            <v>31</v>
          </cell>
          <cell r="E64" t="str">
            <v>Исследование уровня нитритов в моче</v>
          </cell>
          <cell r="F64">
            <v>80</v>
          </cell>
          <cell r="G64">
            <v>4104</v>
          </cell>
        </row>
        <row r="65">
          <cell r="A65">
            <v>31016</v>
          </cell>
          <cell r="B65" t="str">
            <v>A09.05.010</v>
          </cell>
          <cell r="C65" t="str">
            <v>Клинико - диагностическая лаборатория</v>
          </cell>
          <cell r="D65">
            <v>31</v>
          </cell>
          <cell r="E65" t="str">
            <v>Исследование уровня общего белка в крови</v>
          </cell>
          <cell r="F65">
            <v>185</v>
          </cell>
          <cell r="G65">
            <v>170</v>
          </cell>
        </row>
        <row r="66">
          <cell r="A66">
            <v>31004</v>
          </cell>
          <cell r="B66" t="str">
            <v>A09.05.021</v>
          </cell>
          <cell r="C66" t="str">
            <v>Клинико - диагностическая лаборатория</v>
          </cell>
          <cell r="D66">
            <v>31</v>
          </cell>
          <cell r="E66" t="str">
            <v>Исследование уровня общего билирубина в крови</v>
          </cell>
          <cell r="F66">
            <v>170</v>
          </cell>
          <cell r="G66">
            <v>158</v>
          </cell>
        </row>
        <row r="67">
          <cell r="A67">
            <v>30016</v>
          </cell>
          <cell r="B67" t="str">
            <v>A09.05.003</v>
          </cell>
          <cell r="C67" t="str">
            <v>Клинико - диагностическая лаборатория</v>
          </cell>
          <cell r="D67">
            <v>31</v>
          </cell>
          <cell r="E67" t="str">
            <v>Исследование уровня общего гемоглобина в крови</v>
          </cell>
          <cell r="F67">
            <v>185</v>
          </cell>
          <cell r="G67">
            <v>149</v>
          </cell>
        </row>
        <row r="68">
          <cell r="A68">
            <v>31012</v>
          </cell>
          <cell r="B68" t="str">
            <v>A09.05.032</v>
          </cell>
          <cell r="C68" t="str">
            <v>Клинико - диагностическая лаборатория</v>
          </cell>
          <cell r="D68">
            <v>31</v>
          </cell>
          <cell r="E68" t="str">
            <v>Исследование уровня общего кальция в крови</v>
          </cell>
          <cell r="F68">
            <v>175</v>
          </cell>
          <cell r="G68">
            <v>166</v>
          </cell>
        </row>
        <row r="69">
          <cell r="A69">
            <v>31039</v>
          </cell>
          <cell r="B69" t="str">
            <v>A09.05.038</v>
          </cell>
          <cell r="C69" t="str">
            <v>Клинико - диагностическая лаборатория</v>
          </cell>
          <cell r="D69">
            <v>31</v>
          </cell>
          <cell r="E69" t="str">
            <v>Исследование уровня осмолярности (осмоляльности) крови</v>
          </cell>
          <cell r="F69">
            <v>115</v>
          </cell>
          <cell r="G69">
            <v>4070</v>
          </cell>
        </row>
        <row r="70">
          <cell r="A70">
            <v>31035</v>
          </cell>
          <cell r="B70" t="str">
            <v>A08.05.008</v>
          </cell>
          <cell r="C70" t="str">
            <v>Клинико - диагностическая лаборатория</v>
          </cell>
          <cell r="D70">
            <v>31</v>
          </cell>
          <cell r="E70" t="str">
            <v>Исследование уровня ретикулоцитов в крови</v>
          </cell>
          <cell r="F70">
            <v>380</v>
          </cell>
          <cell r="G70">
            <v>4066</v>
          </cell>
        </row>
        <row r="71">
          <cell r="A71">
            <v>31036</v>
          </cell>
          <cell r="B71" t="str">
            <v>A09.05.005</v>
          </cell>
          <cell r="C71" t="str">
            <v>Клинико - диагностическая лаборатория</v>
          </cell>
          <cell r="D71">
            <v>31</v>
          </cell>
          <cell r="E71" t="str">
            <v>Исследование уровня свободного гемоглобина в плазме крови</v>
          </cell>
          <cell r="F71">
            <v>165</v>
          </cell>
          <cell r="G71">
            <v>4067</v>
          </cell>
        </row>
        <row r="72">
          <cell r="A72">
            <v>30017</v>
          </cell>
          <cell r="B72" t="str">
            <v>A09.05.022</v>
          </cell>
          <cell r="C72" t="str">
            <v>Клинико - диагностическая лаборатория</v>
          </cell>
          <cell r="D72">
            <v>31</v>
          </cell>
          <cell r="E72" t="str">
            <v>Исследование уровня свободного и связанного билирубина в крови</v>
          </cell>
          <cell r="F72">
            <v>345</v>
          </cell>
          <cell r="G72">
            <v>150</v>
          </cell>
        </row>
        <row r="73">
          <cell r="A73">
            <v>30015</v>
          </cell>
          <cell r="B73" t="str">
            <v>A09.05.025</v>
          </cell>
          <cell r="C73" t="str">
            <v>Клинико - диагностическая лаборатория</v>
          </cell>
          <cell r="D73">
            <v>31</v>
          </cell>
          <cell r="E73" t="str">
            <v>Исследование уровня триглицеридов в крови</v>
          </cell>
          <cell r="F73">
            <v>165</v>
          </cell>
          <cell r="G73">
            <v>148</v>
          </cell>
        </row>
        <row r="74">
          <cell r="A74">
            <v>30004</v>
          </cell>
          <cell r="B74" t="str">
            <v>A08.05.005</v>
          </cell>
          <cell r="C74" t="str">
            <v>Клинико - диагностическая лаборатория</v>
          </cell>
          <cell r="D74">
            <v>31</v>
          </cell>
          <cell r="E74" t="str">
            <v>Исследование уровня тромбоцитов в крови</v>
          </cell>
          <cell r="F74">
            <v>290</v>
          </cell>
          <cell r="G74">
            <v>137</v>
          </cell>
        </row>
        <row r="75">
          <cell r="A75">
            <v>31041</v>
          </cell>
          <cell r="B75" t="str">
            <v>A09.05.050</v>
          </cell>
          <cell r="C75" t="str">
            <v>Клинико - диагностическая лаборатория</v>
          </cell>
          <cell r="D75">
            <v>31</v>
          </cell>
          <cell r="E75" t="str">
            <v>Исследование уровня фибриногена в крови</v>
          </cell>
          <cell r="F75">
            <v>345</v>
          </cell>
          <cell r="G75">
            <v>4072</v>
          </cell>
        </row>
        <row r="76">
          <cell r="A76">
            <v>31013</v>
          </cell>
          <cell r="B76" t="str">
            <v>A09.05.034</v>
          </cell>
          <cell r="C76" t="str">
            <v>Клинико - диагностическая лаборатория</v>
          </cell>
          <cell r="D76">
            <v>31</v>
          </cell>
          <cell r="E76" t="str">
            <v>Исследование уровня хлоридов в крови</v>
          </cell>
          <cell r="F76">
            <v>250</v>
          </cell>
          <cell r="G76">
            <v>167</v>
          </cell>
        </row>
        <row r="77">
          <cell r="A77">
            <v>31001</v>
          </cell>
          <cell r="B77" t="str">
            <v>A09.05.026</v>
          </cell>
          <cell r="C77" t="str">
            <v>Клинико - диагностическая лаборатория</v>
          </cell>
          <cell r="D77">
            <v>31</v>
          </cell>
          <cell r="E77" t="str">
            <v>Исследование уровня холестерина в крови</v>
          </cell>
          <cell r="F77">
            <v>225</v>
          </cell>
          <cell r="G77">
            <v>155</v>
          </cell>
        </row>
        <row r="78">
          <cell r="A78">
            <v>31019</v>
          </cell>
          <cell r="B78" t="str">
            <v>A09.05.046</v>
          </cell>
          <cell r="C78" t="str">
            <v>Клинико - диагностическая лаборатория</v>
          </cell>
          <cell r="D78">
            <v>31</v>
          </cell>
          <cell r="E78" t="str">
            <v>Исследование уровня щелочной фосфатазы в крови</v>
          </cell>
          <cell r="F78">
            <v>165</v>
          </cell>
          <cell r="G78">
            <v>173</v>
          </cell>
        </row>
        <row r="79">
          <cell r="A79">
            <v>31028</v>
          </cell>
          <cell r="B79" t="str">
            <v>A12.05.018</v>
          </cell>
          <cell r="C79" t="str">
            <v>Клинико - диагностическая лаборатория</v>
          </cell>
          <cell r="D79">
            <v>31</v>
          </cell>
          <cell r="E79" t="str">
            <v>Исследование фибринолитической активности крови</v>
          </cell>
          <cell r="F79">
            <v>390</v>
          </cell>
          <cell r="G79">
            <v>182</v>
          </cell>
        </row>
        <row r="80">
          <cell r="A80">
            <v>31048</v>
          </cell>
          <cell r="B80" t="str">
            <v>A09.19.004</v>
          </cell>
          <cell r="C80" t="str">
            <v>Клинико - диагностическая лаборатория</v>
          </cell>
          <cell r="D80">
            <v>31</v>
          </cell>
          <cell r="E80" t="str">
            <v>Исследование физических свойств каловых масс</v>
          </cell>
          <cell r="F80">
            <v>40</v>
          </cell>
          <cell r="G80">
            <v>4079</v>
          </cell>
        </row>
        <row r="81">
          <cell r="A81">
            <v>31044</v>
          </cell>
          <cell r="B81" t="str">
            <v>A09.09.008</v>
          </cell>
          <cell r="C81" t="str">
            <v>Клинико - диагностическая лаборатория</v>
          </cell>
          <cell r="D81">
            <v>31</v>
          </cell>
          <cell r="E81" t="str">
            <v>Исследование физических свойств плевральной жидкости</v>
          </cell>
          <cell r="F81">
            <v>50</v>
          </cell>
          <cell r="G81">
            <v>4075</v>
          </cell>
        </row>
        <row r="82">
          <cell r="A82">
            <v>31054</v>
          </cell>
          <cell r="B82" t="str">
            <v>A09.23.006</v>
          </cell>
          <cell r="C82" t="str">
            <v>Клинико - диагностическая лаборатория</v>
          </cell>
          <cell r="D82">
            <v>31</v>
          </cell>
          <cell r="E82" t="str">
            <v>Исследование физических свойств спинномозговой жидкости</v>
          </cell>
          <cell r="F82">
            <v>50</v>
          </cell>
          <cell r="G82">
            <v>4085</v>
          </cell>
        </row>
        <row r="83">
          <cell r="A83">
            <v>31080</v>
          </cell>
          <cell r="B83" t="str">
            <v>B03.005.006</v>
          </cell>
          <cell r="C83" t="str">
            <v>Клинико - диагностическая лаборатория</v>
          </cell>
          <cell r="D83">
            <v>31</v>
          </cell>
          <cell r="E83" t="str">
            <v>Коагулограмма (ориентировочное исследование системы гемостаза)</v>
          </cell>
          <cell r="F83">
            <v>420</v>
          </cell>
          <cell r="G83">
            <v>4111</v>
          </cell>
        </row>
        <row r="84">
          <cell r="A84">
            <v>31099</v>
          </cell>
          <cell r="B84" t="str">
            <v>B03.016.010</v>
          </cell>
          <cell r="C84" t="str">
            <v>Клинико - диагностическая лаборатория</v>
          </cell>
          <cell r="D84">
            <v>31</v>
          </cell>
          <cell r="E84" t="str">
            <v>Копрологическое исследование</v>
          </cell>
          <cell r="F84">
            <v>450</v>
          </cell>
          <cell r="G84">
            <v>4452</v>
          </cell>
        </row>
        <row r="85">
          <cell r="A85">
            <v>30014</v>
          </cell>
          <cell r="B85" t="str">
            <v>A09.20.001</v>
          </cell>
          <cell r="C85" t="str">
            <v>Клинико - диагностическая лаборатория</v>
          </cell>
          <cell r="D85">
            <v>31</v>
          </cell>
          <cell r="E85" t="str">
            <v>Микроскопическое исследование влагалищных мазков</v>
          </cell>
          <cell r="F85">
            <v>380</v>
          </cell>
          <cell r="G85">
            <v>147</v>
          </cell>
        </row>
        <row r="86">
          <cell r="A86">
            <v>31046</v>
          </cell>
          <cell r="B86" t="str">
            <v>A09.09.012</v>
          </cell>
          <cell r="C86" t="str">
            <v>Клинико - диагностическая лаборатория</v>
          </cell>
          <cell r="D86">
            <v>31</v>
          </cell>
          <cell r="E86" t="str">
            <v>Микроскопическое исследование нативного и окрашенного препарата плевральной жидкости</v>
          </cell>
          <cell r="F86">
            <v>115</v>
          </cell>
          <cell r="G86">
            <v>4077</v>
          </cell>
        </row>
        <row r="87">
          <cell r="A87">
            <v>31056</v>
          </cell>
          <cell r="B87" t="str">
            <v>A09.28.001</v>
          </cell>
          <cell r="C87" t="str">
            <v>Клинико - диагностическая лаборатория</v>
          </cell>
          <cell r="D87">
            <v>31</v>
          </cell>
          <cell r="E87" t="str">
            <v>Микроскопическое исследование осадка мочи</v>
          </cell>
          <cell r="F87">
            <v>135</v>
          </cell>
          <cell r="G87">
            <v>4087</v>
          </cell>
        </row>
        <row r="88">
          <cell r="A88">
            <v>31075</v>
          </cell>
          <cell r="B88" t="str">
            <v>A09.30.004</v>
          </cell>
          <cell r="C88" t="str">
            <v>Клинико - диагностическая лаборатория</v>
          </cell>
          <cell r="D88">
            <v>31</v>
          </cell>
          <cell r="E88" t="str">
            <v>Микроскопическое исследование перитонеальной (асцитической) жидкости</v>
          </cell>
          <cell r="F88">
            <v>115</v>
          </cell>
          <cell r="G88">
            <v>4106</v>
          </cell>
        </row>
        <row r="89">
          <cell r="A89">
            <v>31055</v>
          </cell>
          <cell r="B89" t="str">
            <v>A09.23.008</v>
          </cell>
          <cell r="C89" t="str">
            <v>Клинико - диагностическая лаборатория</v>
          </cell>
          <cell r="D89">
            <v>31</v>
          </cell>
          <cell r="E89" t="str">
            <v>Микроскопическое исследование спинномозговой жидкости, подсчет клеток в счетной камере (определение цитоза)</v>
          </cell>
          <cell r="F89">
            <v>50</v>
          </cell>
          <cell r="G89">
            <v>4086</v>
          </cell>
        </row>
        <row r="90">
          <cell r="A90">
            <v>31059</v>
          </cell>
          <cell r="B90" t="str">
            <v>A09.28.005</v>
          </cell>
          <cell r="C90" t="str">
            <v>Клинико - диагностическая лаборатория</v>
          </cell>
          <cell r="D90">
            <v>31</v>
          </cell>
          <cell r="E90" t="str">
            <v>Обнаружение гемоглобина в моче</v>
          </cell>
          <cell r="F90">
            <v>90</v>
          </cell>
          <cell r="G90">
            <v>4090</v>
          </cell>
        </row>
        <row r="91">
          <cell r="A91">
            <v>31003</v>
          </cell>
          <cell r="B91" t="str">
            <v>A09.05.229</v>
          </cell>
          <cell r="C91" t="str">
            <v>Клинико - диагностическая лаборатория</v>
          </cell>
          <cell r="D91">
            <v>31</v>
          </cell>
          <cell r="E91" t="str">
            <v>Обнаружение кетоновых тел в крови</v>
          </cell>
          <cell r="F91">
            <v>80</v>
          </cell>
          <cell r="G91">
            <v>157</v>
          </cell>
        </row>
        <row r="92">
          <cell r="A92">
            <v>30003</v>
          </cell>
          <cell r="B92" t="str">
            <v>A09.28.015</v>
          </cell>
          <cell r="C92" t="str">
            <v>Клинико - диагностическая лаборатория</v>
          </cell>
          <cell r="D92">
            <v>31</v>
          </cell>
          <cell r="E92" t="str">
            <v>Обнаружение кетоновых тел в моче</v>
          </cell>
          <cell r="F92">
            <v>65</v>
          </cell>
          <cell r="G92">
            <v>136</v>
          </cell>
        </row>
        <row r="93">
          <cell r="A93">
            <v>30001</v>
          </cell>
          <cell r="B93" t="str">
            <v>B03.016.002</v>
          </cell>
          <cell r="C93" t="str">
            <v>Клинико - диагностическая лаборатория</v>
          </cell>
          <cell r="D93">
            <v>31</v>
          </cell>
          <cell r="E93" t="str">
            <v>Общий (клинический) анализ крови</v>
          </cell>
          <cell r="F93">
            <v>455</v>
          </cell>
          <cell r="G93">
            <v>134</v>
          </cell>
        </row>
        <row r="94">
          <cell r="A94">
            <v>31050</v>
          </cell>
          <cell r="B94" t="str">
            <v>A09.20.003</v>
          </cell>
          <cell r="C94" t="str">
            <v>Клинико - диагностическая лаборатория</v>
          </cell>
          <cell r="D94">
            <v>31</v>
          </cell>
          <cell r="E94" t="str">
            <v>Определение Д-димера</v>
          </cell>
          <cell r="F94">
            <v>860</v>
          </cell>
          <cell r="G94">
            <v>4081</v>
          </cell>
        </row>
        <row r="95">
          <cell r="A95">
            <v>31070</v>
          </cell>
          <cell r="B95" t="str">
            <v>A09.28.027</v>
          </cell>
          <cell r="C95" t="str">
            <v>Клинико - диагностическая лаборатория</v>
          </cell>
          <cell r="D95">
            <v>31</v>
          </cell>
          <cell r="E95" t="str">
            <v>Определение альфа-амилазы в моче</v>
          </cell>
          <cell r="F95">
            <v>480</v>
          </cell>
          <cell r="G95">
            <v>4101</v>
          </cell>
        </row>
        <row r="96">
          <cell r="A96">
            <v>31057</v>
          </cell>
          <cell r="B96" t="str">
            <v>A09.28.003</v>
          </cell>
          <cell r="C96" t="str">
            <v>Клинико - диагностическая лаборатория</v>
          </cell>
          <cell r="D96">
            <v>31</v>
          </cell>
          <cell r="E96" t="str">
            <v>Определение белка в моче</v>
          </cell>
          <cell r="F96">
            <v>110</v>
          </cell>
          <cell r="G96">
            <v>4088</v>
          </cell>
        </row>
        <row r="97">
          <cell r="A97">
            <v>31051</v>
          </cell>
          <cell r="B97" t="str">
            <v>A09.20.005</v>
          </cell>
          <cell r="C97" t="str">
            <v>Клинико - диагностическая лаборатория</v>
          </cell>
          <cell r="D97">
            <v>31</v>
          </cell>
          <cell r="E97" t="str">
            <v>Определение белка в суточной моче</v>
          </cell>
          <cell r="F97">
            <v>110</v>
          </cell>
          <cell r="G97">
            <v>4082</v>
          </cell>
        </row>
        <row r="98">
          <cell r="A98">
            <v>31100</v>
          </cell>
          <cell r="B98" t="str">
            <v>A12.05.052</v>
          </cell>
          <cell r="C98" t="str">
            <v>Клинико - диагностическая лаборатория</v>
          </cell>
          <cell r="D98">
            <v>31</v>
          </cell>
          <cell r="E98" t="str">
            <v>Определение времени свертывания плазмы, активированное каолином</v>
          </cell>
          <cell r="F98">
            <v>290</v>
          </cell>
          <cell r="G98">
            <v>4453</v>
          </cell>
        </row>
        <row r="99">
          <cell r="A99">
            <v>31077</v>
          </cell>
          <cell r="B99" t="str">
            <v>A09.30.011</v>
          </cell>
          <cell r="C99" t="str">
            <v>Клинико - диагностическая лаборатория</v>
          </cell>
          <cell r="D99">
            <v>31</v>
          </cell>
          <cell r="E99" t="str">
            <v>Определение гликозилированного гемоглобина</v>
          </cell>
          <cell r="F99">
            <v>570</v>
          </cell>
          <cell r="G99">
            <v>4108</v>
          </cell>
        </row>
        <row r="100">
          <cell r="A100">
            <v>31085</v>
          </cell>
          <cell r="B100" t="str">
            <v>A09.05.230</v>
          </cell>
          <cell r="C100" t="str">
            <v>Клинико - диагностическая лаборатория</v>
          </cell>
          <cell r="D100">
            <v>31</v>
          </cell>
          <cell r="E100" t="str">
            <v>Определение кислотно-щелочного состояния</v>
          </cell>
          <cell r="F100">
            <v>380</v>
          </cell>
          <cell r="G100">
            <v>4116</v>
          </cell>
        </row>
        <row r="101">
          <cell r="A101">
            <v>31037</v>
          </cell>
          <cell r="B101" t="str">
            <v>A09.05.009</v>
          </cell>
          <cell r="C101" t="str">
            <v>Клинико - диагностическая лаборатория</v>
          </cell>
          <cell r="D101">
            <v>31</v>
          </cell>
          <cell r="E101" t="str">
            <v>Определение концентрации C-реактивного белка в сыворотке крови</v>
          </cell>
          <cell r="F101">
            <v>430</v>
          </cell>
          <cell r="G101">
            <v>4068</v>
          </cell>
        </row>
        <row r="102">
          <cell r="A102">
            <v>31065</v>
          </cell>
          <cell r="B102" t="str">
            <v>A09.28.017</v>
          </cell>
          <cell r="C102" t="str">
            <v>Клинико - диагностическая лаборатория</v>
          </cell>
          <cell r="D102">
            <v>31</v>
          </cell>
          <cell r="E102" t="str">
            <v>Определение концентрации водородных ионов (ph) мочи</v>
          </cell>
          <cell r="F102">
            <v>60</v>
          </cell>
          <cell r="G102">
            <v>4096</v>
          </cell>
        </row>
        <row r="103">
          <cell r="A103">
            <v>31089</v>
          </cell>
          <cell r="B103" t="str">
            <v>A09.28.059</v>
          </cell>
          <cell r="C103" t="str">
            <v>Клинико - диагностическая лаборатория</v>
          </cell>
          <cell r="D103">
            <v>31</v>
          </cell>
          <cell r="E103" t="str">
            <v>Определение концентрационной способности почек по Зимницкому</v>
          </cell>
          <cell r="F103">
            <v>190</v>
          </cell>
          <cell r="G103">
            <v>4163</v>
          </cell>
        </row>
        <row r="104">
          <cell r="A104">
            <v>31076</v>
          </cell>
          <cell r="B104" t="str">
            <v>A09.30.010</v>
          </cell>
          <cell r="C104" t="str">
            <v>Клинико - диагностическая лаборатория</v>
          </cell>
          <cell r="D104">
            <v>31</v>
          </cell>
          <cell r="E104" t="str">
            <v>Определение международного нормализованного отношения (МНО)</v>
          </cell>
          <cell r="F104">
            <v>160</v>
          </cell>
          <cell r="G104">
            <v>4107</v>
          </cell>
        </row>
        <row r="105">
          <cell r="A105">
            <v>31068</v>
          </cell>
          <cell r="B105" t="str">
            <v>A09.28.021</v>
          </cell>
          <cell r="C105" t="str">
            <v>Клинико - диагностическая лаборатория</v>
          </cell>
          <cell r="D105">
            <v>31</v>
          </cell>
          <cell r="E105" t="str">
            <v>Определение объема мочи</v>
          </cell>
          <cell r="F105">
            <v>65</v>
          </cell>
          <cell r="G105">
            <v>4099</v>
          </cell>
        </row>
        <row r="106">
          <cell r="A106">
            <v>31066</v>
          </cell>
          <cell r="B106" t="str">
            <v>A09.28.019</v>
          </cell>
          <cell r="C106" t="str">
            <v>Клинико - диагностическая лаборатория</v>
          </cell>
          <cell r="D106">
            <v>31</v>
          </cell>
          <cell r="E106" t="str">
            <v>Определение осмолярности мочи</v>
          </cell>
          <cell r="F106">
            <v>110</v>
          </cell>
          <cell r="G106">
            <v>4097</v>
          </cell>
        </row>
        <row r="107">
          <cell r="A107">
            <v>30011</v>
          </cell>
          <cell r="B107" t="str">
            <v>A12.05.005</v>
          </cell>
          <cell r="C107" t="str">
            <v>Клинико - диагностическая лаборатория</v>
          </cell>
          <cell r="D107">
            <v>31</v>
          </cell>
          <cell r="E107" t="str">
            <v>Определение основных групп крови (A, B, 0)</v>
          </cell>
          <cell r="F107">
            <v>435</v>
          </cell>
          <cell r="G107">
            <v>144</v>
          </cell>
        </row>
        <row r="108">
          <cell r="A108">
            <v>31078</v>
          </cell>
          <cell r="B108" t="str">
            <v>A12.05.007</v>
          </cell>
          <cell r="C108" t="str">
            <v>Клинико - диагностическая лаборатория</v>
          </cell>
          <cell r="D108">
            <v>31</v>
          </cell>
          <cell r="E108" t="str">
            <v>Определение подгруппы и других групп крови меньшего значения A-1, A-2, D, Cc, E, Kell, Duffy</v>
          </cell>
          <cell r="F108">
            <v>300</v>
          </cell>
          <cell r="G108">
            <v>4109</v>
          </cell>
        </row>
        <row r="109">
          <cell r="A109">
            <v>31025</v>
          </cell>
          <cell r="B109" t="str">
            <v>A12.05.027</v>
          </cell>
          <cell r="C109" t="str">
            <v>Клинико - диагностическая лаборатория</v>
          </cell>
          <cell r="D109">
            <v>31</v>
          </cell>
          <cell r="E109" t="str">
            <v>Определение протромбинового (тромбопластинового) времени в крови или в плазме</v>
          </cell>
          <cell r="F109">
            <v>440</v>
          </cell>
          <cell r="G109">
            <v>179</v>
          </cell>
        </row>
        <row r="110">
          <cell r="A110">
            <v>30012</v>
          </cell>
          <cell r="B110" t="str">
            <v>A12.05.006</v>
          </cell>
          <cell r="C110" t="str">
            <v>Клинико - диагностическая лаборатория</v>
          </cell>
          <cell r="D110">
            <v>31</v>
          </cell>
          <cell r="E110" t="str">
            <v>Определение резус-принадлежности</v>
          </cell>
          <cell r="F110">
            <v>350</v>
          </cell>
          <cell r="G110">
            <v>145</v>
          </cell>
        </row>
        <row r="111">
          <cell r="A111">
            <v>31069</v>
          </cell>
          <cell r="B111" t="str">
            <v>A09.28.022</v>
          </cell>
          <cell r="C111" t="str">
            <v>Клинико - диагностическая лаборатория</v>
          </cell>
          <cell r="D111">
            <v>31</v>
          </cell>
          <cell r="E111" t="str">
            <v>Определение удельного веса (относительной плотности) мочи</v>
          </cell>
          <cell r="F111">
            <v>50</v>
          </cell>
          <cell r="G111">
            <v>4100</v>
          </cell>
        </row>
        <row r="112">
          <cell r="A112">
            <v>31029</v>
          </cell>
          <cell r="B112" t="str">
            <v>A12.06.011</v>
          </cell>
          <cell r="C112" t="str">
            <v>Клинико - диагностическая лаборатория</v>
          </cell>
          <cell r="D112">
            <v>31</v>
          </cell>
          <cell r="E112" t="str">
            <v>Проведение реакции Вассермана (RW)</v>
          </cell>
          <cell r="F112">
            <v>315</v>
          </cell>
          <cell r="G112">
            <v>183</v>
          </cell>
        </row>
        <row r="113">
          <cell r="A113">
            <v>31033</v>
          </cell>
          <cell r="B113" t="str">
            <v>A08.05.007</v>
          </cell>
          <cell r="C113" t="str">
            <v>Клинико - диагностическая лаборатория</v>
          </cell>
          <cell r="D113">
            <v>31</v>
          </cell>
          <cell r="E113" t="str">
            <v>Просмотр мазка крови для анализа аномалий морфологии эритроцитов, тромбоцитов и лейкоцитов</v>
          </cell>
          <cell r="F113">
            <v>450</v>
          </cell>
          <cell r="G113">
            <v>3229</v>
          </cell>
        </row>
        <row r="114">
          <cell r="A114">
            <v>31096</v>
          </cell>
          <cell r="B114" t="str">
            <v>A08.05.007</v>
          </cell>
          <cell r="C114" t="str">
            <v>Клинико - диагностическая лаборатория</v>
          </cell>
          <cell r="D114">
            <v>31</v>
          </cell>
          <cell r="E114" t="str">
            <v>Просмотр мазка крови для анализа аномалий морфологии эритроцитов, тромбоцитов и лейкоцитов</v>
          </cell>
          <cell r="F114">
            <v>450</v>
          </cell>
          <cell r="G114">
            <v>4064</v>
          </cell>
        </row>
        <row r="115">
          <cell r="A115">
            <v>130018</v>
          </cell>
          <cell r="B115" t="str">
            <v>A09.05.130.001</v>
          </cell>
          <cell r="C115" t="str">
            <v>Клинико - диагностическая лаборатория</v>
          </cell>
          <cell r="D115">
            <v>31</v>
          </cell>
          <cell r="E115" t="str">
            <v>Скрининг. Исследование уровня простатспецифического антигена в крови</v>
          </cell>
          <cell r="F115">
            <v>510</v>
          </cell>
          <cell r="G115">
            <v>4038</v>
          </cell>
        </row>
        <row r="116">
          <cell r="A116">
            <v>30013</v>
          </cell>
          <cell r="B116" t="str">
            <v>A08.05.006</v>
          </cell>
          <cell r="C116" t="str">
            <v>Клинико - диагностическая лаборатория</v>
          </cell>
          <cell r="D116">
            <v>31</v>
          </cell>
          <cell r="E116" t="str">
            <v>Соотношение лейкоцитов в крови (подсчет формулы крови)</v>
          </cell>
          <cell r="F116">
            <v>350</v>
          </cell>
          <cell r="G116">
            <v>146</v>
          </cell>
        </row>
        <row r="117">
          <cell r="A117">
            <v>31067</v>
          </cell>
          <cell r="B117" t="str">
            <v>A09.28.020</v>
          </cell>
          <cell r="C117" t="str">
            <v>Клинико - диагностическая лаборатория</v>
          </cell>
          <cell r="D117">
            <v>31</v>
          </cell>
          <cell r="E117" t="str">
            <v>Тест на кровь в моче</v>
          </cell>
          <cell r="F117">
            <v>195</v>
          </cell>
          <cell r="G117">
            <v>4098</v>
          </cell>
        </row>
        <row r="118">
          <cell r="A118">
            <v>13010</v>
          </cell>
          <cell r="B118" t="str">
            <v>A06.03.002.002</v>
          </cell>
          <cell r="C118" t="str">
            <v>Компьютерная томография</v>
          </cell>
          <cell r="D118">
            <v>13</v>
          </cell>
          <cell r="E118" t="str">
            <v>Компьютерная томография головного мозга</v>
          </cell>
          <cell r="F118">
            <v>3470</v>
          </cell>
          <cell r="G118">
            <v>77</v>
          </cell>
        </row>
        <row r="119">
          <cell r="A119">
            <v>13013</v>
          </cell>
          <cell r="B119" t="str">
            <v>A06.03.002.004</v>
          </cell>
          <cell r="C119" t="str">
            <v>Компьютерная томография</v>
          </cell>
          <cell r="D119">
            <v>13</v>
          </cell>
          <cell r="E119" t="str">
            <v>Компьютерная томография головного мозга и органов грудной клетки</v>
          </cell>
          <cell r="F119">
            <v>4710</v>
          </cell>
          <cell r="G119">
            <v>80</v>
          </cell>
        </row>
        <row r="120">
          <cell r="A120">
            <v>13009</v>
          </cell>
          <cell r="B120" t="str">
            <v>A06.03.002.001</v>
          </cell>
          <cell r="C120" t="str">
            <v>Компьютерная томография</v>
          </cell>
          <cell r="D120">
            <v>13</v>
          </cell>
          <cell r="E120" t="str">
            <v>Компьютерная томография головного мозга с внутривенным контрастированием</v>
          </cell>
          <cell r="F120">
            <v>6405</v>
          </cell>
          <cell r="G120">
            <v>76</v>
          </cell>
        </row>
        <row r="121">
          <cell r="A121">
            <v>13039</v>
          </cell>
          <cell r="B121" t="str">
            <v>A06.03.002.003</v>
          </cell>
          <cell r="C121" t="str">
            <v>Компьютерная томография</v>
          </cell>
          <cell r="D121">
            <v>13</v>
          </cell>
          <cell r="E121" t="str">
            <v>Компьютерная томография головного мозга, органов грудной клетки, брюшной полости и малого таза</v>
          </cell>
          <cell r="F121">
            <v>7175</v>
          </cell>
          <cell r="G121">
            <v>691</v>
          </cell>
        </row>
        <row r="122">
          <cell r="A122">
            <v>13038</v>
          </cell>
          <cell r="B122" t="str">
            <v>A06.03.002.005</v>
          </cell>
          <cell r="C122" t="str">
            <v>Компьютерная томография</v>
          </cell>
          <cell r="D122">
            <v>13</v>
          </cell>
          <cell r="E122" t="str">
            <v>Компьютерная томография головного мозга, органов шеи, грудной клетки, брюшной полости и малого таза</v>
          </cell>
          <cell r="F122">
            <v>7580</v>
          </cell>
          <cell r="G122">
            <v>690</v>
          </cell>
        </row>
        <row r="123">
          <cell r="A123">
            <v>13050</v>
          </cell>
          <cell r="B123" t="str">
            <v>A06.03.058.002</v>
          </cell>
          <cell r="C123" t="str">
            <v>Компьютерная томография</v>
          </cell>
          <cell r="D123">
            <v>13</v>
          </cell>
          <cell r="E123" t="str">
            <v>Компьютерная томография грудного отдела позвоночника</v>
          </cell>
          <cell r="F123">
            <v>2950</v>
          </cell>
          <cell r="G123">
            <v>702</v>
          </cell>
        </row>
        <row r="124">
          <cell r="A124">
            <v>13056</v>
          </cell>
          <cell r="B124" t="str">
            <v>A06.03.002.004</v>
          </cell>
          <cell r="C124" t="str">
            <v>Компьютерная томография</v>
          </cell>
          <cell r="D124">
            <v>13</v>
          </cell>
          <cell r="E124" t="str">
            <v>Компьютерная томография лицевого отдела черепа</v>
          </cell>
          <cell r="F124">
            <v>3585</v>
          </cell>
          <cell r="G124">
            <v>4621</v>
          </cell>
        </row>
        <row r="125">
          <cell r="A125">
            <v>13008</v>
          </cell>
          <cell r="B125" t="str">
            <v>A06.26.006</v>
          </cell>
          <cell r="C125" t="str">
            <v>Компьютерная томография</v>
          </cell>
          <cell r="D125">
            <v>13</v>
          </cell>
          <cell r="E125" t="str">
            <v>Компьютерная томография орбит</v>
          </cell>
          <cell r="F125">
            <v>3470</v>
          </cell>
          <cell r="G125">
            <v>75</v>
          </cell>
        </row>
        <row r="126">
          <cell r="A126">
            <v>13014</v>
          </cell>
          <cell r="B126" t="str">
            <v>A06.30.005</v>
          </cell>
          <cell r="C126" t="str">
            <v>Компьютерная томография</v>
          </cell>
          <cell r="D126">
            <v>13</v>
          </cell>
          <cell r="E126" t="str">
            <v>Компьютерная томография органов брюшной полости</v>
          </cell>
          <cell r="F126">
            <v>3485</v>
          </cell>
          <cell r="G126">
            <v>81</v>
          </cell>
        </row>
        <row r="127">
          <cell r="A127">
            <v>13044</v>
          </cell>
          <cell r="B127" t="str">
            <v>A06.30.005.001</v>
          </cell>
          <cell r="C127" t="str">
            <v>Компьютерная томография</v>
          </cell>
          <cell r="D127">
            <v>13</v>
          </cell>
          <cell r="E127" t="str">
            <v>Компьютерная томография органов брюшной полости и малого таза</v>
          </cell>
          <cell r="F127">
            <v>4715</v>
          </cell>
          <cell r="G127">
            <v>696</v>
          </cell>
        </row>
        <row r="128">
          <cell r="A128">
            <v>13052</v>
          </cell>
          <cell r="B128" t="str">
            <v>A06.09.005.005</v>
          </cell>
          <cell r="C128" t="str">
            <v>Компьютерная томография</v>
          </cell>
          <cell r="D128">
            <v>13</v>
          </cell>
          <cell r="E128" t="str">
            <v>Компьютерная томография органов брюшной полости и органов малого таза с внутривенным болюсным контрастированием</v>
          </cell>
          <cell r="F128">
            <v>8060</v>
          </cell>
          <cell r="G128">
            <v>4454</v>
          </cell>
        </row>
        <row r="129">
          <cell r="A129">
            <v>13018</v>
          </cell>
          <cell r="B129" t="str">
            <v>A06.09.005.004</v>
          </cell>
          <cell r="C129" t="str">
            <v>Компьютерная томография</v>
          </cell>
          <cell r="D129">
            <v>13</v>
          </cell>
          <cell r="E129" t="str">
            <v>Компьютерная томография органов брюшной полости с внутривенным болюсным контрастированием</v>
          </cell>
          <cell r="F129">
            <v>7235</v>
          </cell>
          <cell r="G129">
            <v>85</v>
          </cell>
        </row>
        <row r="130">
          <cell r="A130">
            <v>13015</v>
          </cell>
          <cell r="B130" t="str">
            <v>A06.30.005.004</v>
          </cell>
          <cell r="C130" t="str">
            <v>Компьютерная томография</v>
          </cell>
          <cell r="D130">
            <v>13</v>
          </cell>
          <cell r="E130" t="str">
            <v>Компьютерная томография органов брюшной полости с трансабдоминальной пункцией</v>
          </cell>
          <cell r="F130">
            <v>6535</v>
          </cell>
          <cell r="G130">
            <v>82</v>
          </cell>
        </row>
        <row r="131">
          <cell r="A131">
            <v>13020</v>
          </cell>
          <cell r="B131" t="str">
            <v>A06.09.005</v>
          </cell>
          <cell r="C131" t="str">
            <v>Компьютерная томография</v>
          </cell>
          <cell r="D131">
            <v>13</v>
          </cell>
          <cell r="E131" t="str">
            <v>Компьютерная томография органов грудной клетки</v>
          </cell>
          <cell r="F131">
            <v>3435</v>
          </cell>
          <cell r="G131">
            <v>87</v>
          </cell>
        </row>
        <row r="132">
          <cell r="A132">
            <v>13046</v>
          </cell>
          <cell r="B132" t="str">
            <v>A06.09.005.001</v>
          </cell>
          <cell r="C132" t="str">
            <v>Компьютерная томография</v>
          </cell>
          <cell r="D132">
            <v>13</v>
          </cell>
          <cell r="E132" t="str">
            <v>Компьютерная томография органов грудной клетки и брюшной полости</v>
          </cell>
          <cell r="F132">
            <v>4715</v>
          </cell>
          <cell r="G132">
            <v>698</v>
          </cell>
        </row>
        <row r="133">
          <cell r="A133">
            <v>13011</v>
          </cell>
          <cell r="B133" t="str">
            <v>A06.09.005.002</v>
          </cell>
          <cell r="C133" t="str">
            <v>Компьютерная томография</v>
          </cell>
          <cell r="D133">
            <v>13</v>
          </cell>
          <cell r="E133" t="str">
            <v>Компьютерная томография органов грудной клетки с внутривенным болюсным контрастированием</v>
          </cell>
          <cell r="F133">
            <v>7235</v>
          </cell>
          <cell r="G133">
            <v>78</v>
          </cell>
        </row>
        <row r="134">
          <cell r="A134">
            <v>13053</v>
          </cell>
          <cell r="B134" t="str">
            <v>A06.09.005.003</v>
          </cell>
          <cell r="C134" t="str">
            <v>Компьютерная томография</v>
          </cell>
          <cell r="D134">
            <v>13</v>
          </cell>
          <cell r="E134" t="str">
            <v>Компьютерная томография органов грудной клетки с трансторакальной пункцией</v>
          </cell>
          <cell r="F134">
            <v>6495</v>
          </cell>
          <cell r="G134">
            <v>4455</v>
          </cell>
        </row>
        <row r="135">
          <cell r="A135">
            <v>13040</v>
          </cell>
          <cell r="B135" t="str">
            <v>A06.09.005.002.001</v>
          </cell>
          <cell r="C135" t="str">
            <v>Компьютерная томография</v>
          </cell>
          <cell r="D135">
            <v>13</v>
          </cell>
          <cell r="E135" t="str">
            <v>Компьютерная томография органов грудной клетки, брюшной полости и малого таза</v>
          </cell>
          <cell r="F135">
            <v>5945</v>
          </cell>
          <cell r="G135">
            <v>692</v>
          </cell>
        </row>
        <row r="136">
          <cell r="A136">
            <v>13016</v>
          </cell>
          <cell r="B136" t="str">
            <v>A06.20.002</v>
          </cell>
          <cell r="C136" t="str">
            <v>Компьютерная томография</v>
          </cell>
          <cell r="D136">
            <v>13</v>
          </cell>
          <cell r="E136" t="str">
            <v>Компьютерная томография органов малого таза</v>
          </cell>
          <cell r="F136">
            <v>3185</v>
          </cell>
          <cell r="G136">
            <v>83</v>
          </cell>
        </row>
        <row r="137">
          <cell r="A137">
            <v>13054</v>
          </cell>
          <cell r="B137" t="str">
            <v>A06.20.002.001</v>
          </cell>
          <cell r="C137" t="str">
            <v>Компьютерная томография</v>
          </cell>
          <cell r="D137">
            <v>13</v>
          </cell>
          <cell r="E137" t="str">
            <v>Компьютерная томография органов малого таза с внутривенным болюсным контрастированием</v>
          </cell>
          <cell r="F137">
            <v>7235</v>
          </cell>
          <cell r="G137">
            <v>4456</v>
          </cell>
        </row>
        <row r="138">
          <cell r="A138">
            <v>13055</v>
          </cell>
          <cell r="B138" t="str">
            <v>A06.08.009.002</v>
          </cell>
          <cell r="C138" t="str">
            <v>Компьютерная томография</v>
          </cell>
          <cell r="D138">
            <v>13</v>
          </cell>
          <cell r="E138" t="str">
            <v>Компьютерная томография органов шеи и грудной клетки</v>
          </cell>
          <cell r="F138">
            <v>4710</v>
          </cell>
          <cell r="G138">
            <v>4457</v>
          </cell>
        </row>
        <row r="139">
          <cell r="A139">
            <v>13041</v>
          </cell>
          <cell r="B139" t="str">
            <v>A06.08.009.003</v>
          </cell>
          <cell r="C139" t="str">
            <v>Компьютерная томография</v>
          </cell>
          <cell r="D139">
            <v>13</v>
          </cell>
          <cell r="E139" t="str">
            <v>Компьютерная томография органов шеи, грудной клетки, брюшной полости и малого таза</v>
          </cell>
          <cell r="F139">
            <v>7170</v>
          </cell>
          <cell r="G139">
            <v>693</v>
          </cell>
        </row>
        <row r="140">
          <cell r="A140">
            <v>13003</v>
          </cell>
          <cell r="B140" t="str">
            <v>A06.03.058</v>
          </cell>
          <cell r="C140" t="str">
            <v>Компьютерная томография</v>
          </cell>
          <cell r="D140">
            <v>13</v>
          </cell>
          <cell r="E140" t="str">
            <v>Компьютерная томография пояснично - крестцового отдела позвоночника</v>
          </cell>
          <cell r="F140">
            <v>2950</v>
          </cell>
          <cell r="G140">
            <v>70</v>
          </cell>
        </row>
        <row r="141">
          <cell r="A141">
            <v>13027</v>
          </cell>
          <cell r="B141" t="str">
            <v>A06.08.007</v>
          </cell>
          <cell r="C141" t="str">
            <v>Компьютерная томография</v>
          </cell>
          <cell r="D141">
            <v>13</v>
          </cell>
          <cell r="E141" t="str">
            <v>Компьютерная томография придаточных пазух носа, гортани</v>
          </cell>
          <cell r="F141">
            <v>2880</v>
          </cell>
          <cell r="G141">
            <v>94</v>
          </cell>
        </row>
        <row r="142">
          <cell r="A142">
            <v>13028</v>
          </cell>
          <cell r="B142" t="str">
            <v>A06.03.012</v>
          </cell>
          <cell r="C142" t="str">
            <v>Компьютерная томография</v>
          </cell>
          <cell r="D142">
            <v>13</v>
          </cell>
          <cell r="E142" t="str">
            <v>Компьютерная томография шеи</v>
          </cell>
          <cell r="F142">
            <v>3620</v>
          </cell>
          <cell r="G142">
            <v>95</v>
          </cell>
        </row>
        <row r="143">
          <cell r="A143">
            <v>13049</v>
          </cell>
          <cell r="B143" t="str">
            <v>A06.03.058.001</v>
          </cell>
          <cell r="C143" t="str">
            <v>Компьютерная томография</v>
          </cell>
          <cell r="D143">
            <v>13</v>
          </cell>
          <cell r="E143" t="str">
            <v>Компьютерная томография шейного отдела позвоночника</v>
          </cell>
          <cell r="F143">
            <v>2950</v>
          </cell>
          <cell r="G143">
            <v>701</v>
          </cell>
        </row>
        <row r="144">
          <cell r="A144">
            <v>15006</v>
          </cell>
          <cell r="B144" t="str">
            <v>A11.06.002.001</v>
          </cell>
          <cell r="C144" t="str">
            <v>Манипуляции</v>
          </cell>
          <cell r="D144">
            <v>15</v>
          </cell>
          <cell r="E144" t="str">
            <v>Биопсия лимфатического узла под контролем ультразвукового исследования</v>
          </cell>
          <cell r="F144">
            <v>870</v>
          </cell>
          <cell r="G144">
            <v>4572</v>
          </cell>
        </row>
        <row r="145">
          <cell r="A145">
            <v>15008</v>
          </cell>
          <cell r="B145" t="str">
            <v>A11.22.003</v>
          </cell>
          <cell r="C145" t="str">
            <v>Манипуляции</v>
          </cell>
          <cell r="D145">
            <v>15</v>
          </cell>
          <cell r="E145" t="str">
            <v>Биопсия надпочечника под контролем ультразвукого исследования</v>
          </cell>
          <cell r="F145">
            <v>2880</v>
          </cell>
          <cell r="G145">
            <v>4574</v>
          </cell>
        </row>
        <row r="146">
          <cell r="A146">
            <v>15009</v>
          </cell>
          <cell r="B146" t="str">
            <v>A11.14.001.001</v>
          </cell>
          <cell r="C146" t="str">
            <v>Манипуляции</v>
          </cell>
          <cell r="D146">
            <v>15</v>
          </cell>
          <cell r="E146" t="str">
            <v>Биопсия печени под контролем ультразвукового исследования</v>
          </cell>
          <cell r="F146">
            <v>2880</v>
          </cell>
          <cell r="G146">
            <v>4575</v>
          </cell>
        </row>
        <row r="147">
          <cell r="A147">
            <v>15010</v>
          </cell>
          <cell r="B147" t="str">
            <v>A11.15.001.001</v>
          </cell>
          <cell r="C147" t="str">
            <v>Манипуляции</v>
          </cell>
          <cell r="D147">
            <v>15</v>
          </cell>
          <cell r="E147" t="str">
            <v>Биопсия поджелудочной железы пункционная под контролем ультразвукового исследования</v>
          </cell>
          <cell r="F147">
            <v>2880</v>
          </cell>
          <cell r="G147">
            <v>4576</v>
          </cell>
        </row>
        <row r="148">
          <cell r="A148">
            <v>15011</v>
          </cell>
          <cell r="B148" t="str">
            <v>A11.28.001.001</v>
          </cell>
          <cell r="C148" t="str">
            <v>Манипуляции</v>
          </cell>
          <cell r="D148">
            <v>15</v>
          </cell>
          <cell r="E148" t="str">
            <v>Биопсия почки под контролем ультразвукового исследования</v>
          </cell>
          <cell r="F148">
            <v>2880</v>
          </cell>
          <cell r="G148">
            <v>4616</v>
          </cell>
        </row>
        <row r="149">
          <cell r="A149">
            <v>15004</v>
          </cell>
          <cell r="B149" t="str">
            <v>A11.20.017</v>
          </cell>
          <cell r="C149" t="str">
            <v>Манипуляции</v>
          </cell>
          <cell r="D149">
            <v>15</v>
          </cell>
          <cell r="E149" t="str">
            <v>Пункция заднего свода влагалища</v>
          </cell>
          <cell r="F149">
            <v>4460</v>
          </cell>
          <cell r="G149">
            <v>4570</v>
          </cell>
        </row>
        <row r="150">
          <cell r="A150">
            <v>22161</v>
          </cell>
          <cell r="B150" t="str">
            <v>A16.20.009</v>
          </cell>
          <cell r="C150" t="str">
            <v>Оперативные вмешательства</v>
          </cell>
          <cell r="D150">
            <v>23</v>
          </cell>
          <cell r="E150" t="str">
            <v>Абляция эндометрия</v>
          </cell>
          <cell r="F150">
            <v>15240</v>
          </cell>
          <cell r="G150">
            <v>496</v>
          </cell>
        </row>
        <row r="151">
          <cell r="A151">
            <v>22009</v>
          </cell>
          <cell r="B151" t="str">
            <v>A16.30.019</v>
          </cell>
          <cell r="C151" t="str">
            <v>Оперативные вмешательства</v>
          </cell>
          <cell r="D151">
            <v>23</v>
          </cell>
          <cell r="E151" t="str">
            <v>Ампутация верхней конечности</v>
          </cell>
          <cell r="F151">
            <v>30195</v>
          </cell>
          <cell r="G151">
            <v>318</v>
          </cell>
        </row>
        <row r="152">
          <cell r="A152">
            <v>22008</v>
          </cell>
          <cell r="B152" t="str">
            <v>A16.30.017</v>
          </cell>
          <cell r="C152" t="str">
            <v>Оперативные вмешательства</v>
          </cell>
          <cell r="D152">
            <v>23</v>
          </cell>
          <cell r="E152" t="str">
            <v>Ампутация нижней конечности</v>
          </cell>
          <cell r="F152">
            <v>29610</v>
          </cell>
          <cell r="G152">
            <v>317</v>
          </cell>
        </row>
        <row r="153">
          <cell r="A153">
            <v>22203</v>
          </cell>
          <cell r="B153" t="str">
            <v>A16.28.063</v>
          </cell>
          <cell r="C153" t="str">
            <v>Оперативные вмешательства</v>
          </cell>
          <cell r="D153">
            <v>23</v>
          </cell>
          <cell r="E153" t="str">
            <v>Ампутация полового члена, двухсторонняя подвздошно-пахово-бедренная лимфаденэктомия</v>
          </cell>
          <cell r="F153">
            <v>23520</v>
          </cell>
          <cell r="G153">
            <v>541</v>
          </cell>
        </row>
        <row r="154">
          <cell r="A154">
            <v>22082</v>
          </cell>
          <cell r="B154" t="str">
            <v>A16.09.016</v>
          </cell>
          <cell r="C154" t="str">
            <v>Оперативные вмешательства</v>
          </cell>
          <cell r="D154">
            <v>23</v>
          </cell>
          <cell r="E154" t="str">
            <v xml:space="preserve">Анатомическая сегментэктомия легкого </v>
          </cell>
          <cell r="F154">
            <v>64805</v>
          </cell>
          <cell r="G154">
            <v>407</v>
          </cell>
        </row>
        <row r="155">
          <cell r="A155">
            <v>22290</v>
          </cell>
          <cell r="B155" t="str">
            <v>B01.003.04</v>
          </cell>
          <cell r="C155" t="str">
            <v>Оперативные вмешательства</v>
          </cell>
          <cell r="D155">
            <v>23</v>
          </cell>
          <cell r="E155" t="str">
            <v>Анестезиологическое пособие (в/в тотальная с миорелаксантами при операциях на пищеводе и торакальных)</v>
          </cell>
          <cell r="F155">
            <v>23040</v>
          </cell>
          <cell r="G155">
            <v>759</v>
          </cell>
        </row>
        <row r="156">
          <cell r="A156">
            <v>24794</v>
          </cell>
          <cell r="B156" t="str">
            <v>B01.003.04</v>
          </cell>
          <cell r="C156" t="str">
            <v>Оперативные вмешательства</v>
          </cell>
          <cell r="D156">
            <v>23</v>
          </cell>
          <cell r="E156" t="str">
            <v>Анестезиологическое пособие (в/в тотальная с миорелаксантами)</v>
          </cell>
          <cell r="F156">
            <v>11060</v>
          </cell>
          <cell r="G156">
            <v>4047</v>
          </cell>
        </row>
        <row r="157">
          <cell r="A157">
            <v>22288</v>
          </cell>
          <cell r="B157" t="str">
            <v>B01.003.04</v>
          </cell>
          <cell r="C157" t="str">
            <v>Оперативные вмешательства</v>
          </cell>
          <cell r="D157">
            <v>23</v>
          </cell>
          <cell r="E157" t="str">
            <v>Анестезиологическое пособие (внутривенный + ранее послеоперационное ведение) на колоноскопию</v>
          </cell>
          <cell r="F157">
            <v>3305</v>
          </cell>
          <cell r="G157">
            <v>757</v>
          </cell>
        </row>
        <row r="158">
          <cell r="A158">
            <v>22289</v>
          </cell>
          <cell r="B158" t="str">
            <v>B01.003.04</v>
          </cell>
          <cell r="C158" t="str">
            <v>Оперативные вмешательства</v>
          </cell>
          <cell r="D158">
            <v>23</v>
          </cell>
          <cell r="E158" t="str">
            <v>Анестезиологическое пособие (внутривенный + ранее послеоперационное ведение) на полипэктомию, РХПГ, ЭРСО слизистой оболочки желудка</v>
          </cell>
          <cell r="F158">
            <v>7050</v>
          </cell>
          <cell r="G158">
            <v>758</v>
          </cell>
        </row>
        <row r="159">
          <cell r="A159">
            <v>24791</v>
          </cell>
          <cell r="B159" t="str">
            <v>A11.20.005</v>
          </cell>
          <cell r="C159" t="str">
            <v>Оперативные вмешательства</v>
          </cell>
          <cell r="D159">
            <v>23</v>
          </cell>
          <cell r="E159" t="str">
            <v>Биопсия кожи</v>
          </cell>
          <cell r="F159">
            <v>3850</v>
          </cell>
          <cell r="G159">
            <v>4044</v>
          </cell>
        </row>
        <row r="160">
          <cell r="A160">
            <v>22020</v>
          </cell>
          <cell r="B160" t="str">
            <v>A11.06.002.003</v>
          </cell>
          <cell r="C160" t="str">
            <v>Оперативные вмешательства</v>
          </cell>
          <cell r="D160">
            <v>23</v>
          </cell>
          <cell r="E160" t="str">
            <v>Биопсия лимфатического узла интраоперационная</v>
          </cell>
          <cell r="F160">
            <v>6665</v>
          </cell>
          <cell r="G160">
            <v>333</v>
          </cell>
        </row>
        <row r="161">
          <cell r="A161">
            <v>22187</v>
          </cell>
          <cell r="B161" t="str">
            <v>A11.21.005</v>
          </cell>
          <cell r="C161" t="str">
            <v>Оперативные вмешательства</v>
          </cell>
          <cell r="D161">
            <v>23</v>
          </cell>
          <cell r="E161" t="str">
            <v>Биопсия предстательной железы</v>
          </cell>
          <cell r="F161">
            <v>5700</v>
          </cell>
          <cell r="G161">
            <v>525</v>
          </cell>
        </row>
        <row r="162">
          <cell r="A162">
            <v>24790</v>
          </cell>
          <cell r="B162" t="str">
            <v>A11.20.012</v>
          </cell>
          <cell r="C162" t="str">
            <v>Оперативные вмешательства</v>
          </cell>
          <cell r="D162">
            <v>23</v>
          </cell>
          <cell r="E162" t="str">
            <v>Биопсия с шейки матки</v>
          </cell>
          <cell r="F162">
            <v>3850</v>
          </cell>
          <cell r="G162">
            <v>4043</v>
          </cell>
        </row>
        <row r="163">
          <cell r="A163">
            <v>22185</v>
          </cell>
          <cell r="B163" t="str">
            <v>A11.21.002</v>
          </cell>
          <cell r="C163" t="str">
            <v>Оперативные вмешательства</v>
          </cell>
          <cell r="D163">
            <v>23</v>
          </cell>
          <cell r="E163" t="str">
            <v>Биопсия яичка, придатка яичка и семенного канатика</v>
          </cell>
          <cell r="F163">
            <v>3850</v>
          </cell>
          <cell r="G163">
            <v>523</v>
          </cell>
        </row>
        <row r="164">
          <cell r="A164">
            <v>22238</v>
          </cell>
          <cell r="B164" t="str">
            <v>A16.28.040</v>
          </cell>
          <cell r="C164" t="str">
            <v>Оперативные вмешательства</v>
          </cell>
          <cell r="D164">
            <v>23</v>
          </cell>
          <cell r="E164" t="str">
            <v>Бужирование уретры</v>
          </cell>
          <cell r="F164">
            <v>6310</v>
          </cell>
          <cell r="G164">
            <v>577</v>
          </cell>
        </row>
        <row r="165">
          <cell r="A165">
            <v>24788</v>
          </cell>
          <cell r="B165" t="str">
            <v>A11.20.06</v>
          </cell>
          <cell r="C165" t="str">
            <v>Оперативные вмешательства</v>
          </cell>
          <cell r="D165">
            <v>23</v>
          </cell>
          <cell r="E165" t="str">
            <v>Взятие мазка с влагалища на цитологическое исследование</v>
          </cell>
          <cell r="F165">
            <v>695</v>
          </cell>
          <cell r="G165">
            <v>4041</v>
          </cell>
        </row>
        <row r="166">
          <cell r="A166">
            <v>24792</v>
          </cell>
          <cell r="B166" t="str">
            <v>A11.20.005</v>
          </cell>
          <cell r="C166" t="str">
            <v>Оперативные вмешательства</v>
          </cell>
          <cell r="D166">
            <v>23</v>
          </cell>
          <cell r="E166" t="str">
            <v>Влагалищная биопсия</v>
          </cell>
          <cell r="F166">
            <v>3850</v>
          </cell>
          <cell r="G166">
            <v>4045</v>
          </cell>
        </row>
        <row r="167">
          <cell r="A167">
            <v>22163</v>
          </cell>
          <cell r="B167" t="str">
            <v>A16.20.012</v>
          </cell>
          <cell r="C167" t="str">
            <v>Оперативные вмешательства</v>
          </cell>
          <cell r="D167">
            <v>23</v>
          </cell>
          <cell r="E167" t="str">
            <v>Влагалищная тотальная гистерэктомия (экстирпация матки) без придатков</v>
          </cell>
          <cell r="F167">
            <v>13455</v>
          </cell>
          <cell r="G167">
            <v>498</v>
          </cell>
        </row>
        <row r="168">
          <cell r="A168">
            <v>22164</v>
          </cell>
          <cell r="B168" t="str">
            <v>A16.20.014</v>
          </cell>
          <cell r="C168" t="str">
            <v>Оперативные вмешательства</v>
          </cell>
          <cell r="D168">
            <v>23</v>
          </cell>
          <cell r="E168" t="str">
            <v>Влагалищная тотальная гистерэктомия (экстирпация матки) с придатками</v>
          </cell>
          <cell r="F168">
            <v>37525</v>
          </cell>
          <cell r="G168">
            <v>499</v>
          </cell>
        </row>
        <row r="169">
          <cell r="A169">
            <v>22221</v>
          </cell>
          <cell r="B169" t="str">
            <v>A16.28.022</v>
          </cell>
          <cell r="C169" t="str">
            <v>Оперативные вмешательства</v>
          </cell>
          <cell r="D169">
            <v>23</v>
          </cell>
          <cell r="E169" t="str">
            <v>Восстановление мочеточника</v>
          </cell>
          <cell r="F169">
            <v>52350</v>
          </cell>
          <cell r="G169">
            <v>560</v>
          </cell>
        </row>
        <row r="170">
          <cell r="A170">
            <v>22154</v>
          </cell>
          <cell r="B170" t="str">
            <v>A16.01.011</v>
          </cell>
          <cell r="C170" t="str">
            <v>Оперативные вмешательства</v>
          </cell>
          <cell r="D170">
            <v>23</v>
          </cell>
          <cell r="E170" t="str">
            <v>Вскрытие фурункула (карбункула)</v>
          </cell>
          <cell r="F170">
            <v>2565</v>
          </cell>
          <cell r="G170">
            <v>489</v>
          </cell>
        </row>
        <row r="171">
          <cell r="A171">
            <v>22168</v>
          </cell>
          <cell r="B171" t="str">
            <v>A16.20.057</v>
          </cell>
          <cell r="C171" t="str">
            <v>Оперативные вмешательства</v>
          </cell>
          <cell r="D171">
            <v>23</v>
          </cell>
          <cell r="E171" t="str">
            <v>Вульвэктомия</v>
          </cell>
          <cell r="F171">
            <v>16420</v>
          </cell>
          <cell r="G171">
            <v>503</v>
          </cell>
        </row>
        <row r="172">
          <cell r="A172">
            <v>22174</v>
          </cell>
          <cell r="B172" t="str">
            <v>A16.20.057</v>
          </cell>
          <cell r="C172" t="str">
            <v>Оперативные вмешательства</v>
          </cell>
          <cell r="D172">
            <v>23</v>
          </cell>
          <cell r="E172" t="str">
            <v>Вульвэктомия</v>
          </cell>
          <cell r="F172">
            <v>7865</v>
          </cell>
          <cell r="G172">
            <v>509</v>
          </cell>
        </row>
        <row r="173">
          <cell r="A173">
            <v>22282</v>
          </cell>
          <cell r="B173" t="str">
            <v>A16.20.57</v>
          </cell>
          <cell r="C173" t="str">
            <v>Оперативные вмешательства</v>
          </cell>
          <cell r="D173">
            <v>23</v>
          </cell>
          <cell r="E173" t="str">
            <v>Вульвэктомия с пахово-бедренной лимфаденектомией</v>
          </cell>
          <cell r="F173">
            <v>36000</v>
          </cell>
          <cell r="G173">
            <v>751</v>
          </cell>
        </row>
        <row r="174">
          <cell r="A174">
            <v>22281</v>
          </cell>
          <cell r="B174" t="str">
            <v>A16.20.57</v>
          </cell>
          <cell r="C174" t="str">
            <v>Оперативные вмешательства</v>
          </cell>
          <cell r="D174">
            <v>23</v>
          </cell>
          <cell r="E174" t="str">
            <v>Вульвэктомия, дополненная пластической операцией</v>
          </cell>
          <cell r="F174">
            <v>29410</v>
          </cell>
          <cell r="G174">
            <v>750</v>
          </cell>
        </row>
        <row r="175">
          <cell r="A175">
            <v>24793</v>
          </cell>
          <cell r="B175" t="str">
            <v>A11.20.003</v>
          </cell>
          <cell r="C175" t="str">
            <v>Оперативные вмешательства</v>
          </cell>
          <cell r="D175">
            <v>23</v>
          </cell>
          <cell r="E175" t="str">
            <v>Выскабливание с цервикального канала (соскоб)</v>
          </cell>
          <cell r="F175">
            <v>685</v>
          </cell>
          <cell r="G175">
            <v>4046</v>
          </cell>
        </row>
        <row r="176">
          <cell r="A176">
            <v>22113</v>
          </cell>
          <cell r="B176" t="str">
            <v>A16.16.034</v>
          </cell>
          <cell r="C176" t="str">
            <v>Оперативные вмешательства</v>
          </cell>
          <cell r="D176">
            <v>23</v>
          </cell>
          <cell r="E176" t="str">
            <v>Гастростомия</v>
          </cell>
          <cell r="F176">
            <v>8910</v>
          </cell>
          <cell r="G176">
            <v>443</v>
          </cell>
        </row>
        <row r="177">
          <cell r="A177">
            <v>22108</v>
          </cell>
          <cell r="B177" t="str">
            <v>A16.16.020</v>
          </cell>
          <cell r="C177" t="str">
            <v>Оперативные вмешательства</v>
          </cell>
          <cell r="D177">
            <v>23</v>
          </cell>
          <cell r="E177" t="str">
            <v>Гастроэнетростомия (без гастрэктомии)</v>
          </cell>
          <cell r="F177">
            <v>10940</v>
          </cell>
          <cell r="G177">
            <v>438</v>
          </cell>
        </row>
        <row r="178">
          <cell r="A178">
            <v>22105</v>
          </cell>
          <cell r="B178" t="str">
            <v>A16.16.015</v>
          </cell>
          <cell r="C178" t="str">
            <v>Оперативные вмешательства</v>
          </cell>
          <cell r="D178">
            <v>23</v>
          </cell>
          <cell r="E178" t="str">
            <v xml:space="preserve">Гастрэктомия </v>
          </cell>
          <cell r="F178">
            <v>51190</v>
          </cell>
          <cell r="G178">
            <v>435</v>
          </cell>
        </row>
        <row r="179">
          <cell r="A179">
            <v>22106</v>
          </cell>
          <cell r="B179" t="str">
            <v>A16.16.015.002</v>
          </cell>
          <cell r="C179" t="str">
            <v>Оперативные вмешательства</v>
          </cell>
          <cell r="D179">
            <v>23</v>
          </cell>
          <cell r="E179" t="str">
            <v xml:space="preserve">Гастрэктомия комбинированная </v>
          </cell>
          <cell r="F179">
            <v>55625</v>
          </cell>
          <cell r="G179">
            <v>436</v>
          </cell>
        </row>
        <row r="180">
          <cell r="A180">
            <v>22032</v>
          </cell>
          <cell r="B180" t="str">
            <v>A16.07.078</v>
          </cell>
          <cell r="C180" t="str">
            <v>Оперативные вмешательства</v>
          </cell>
          <cell r="D180">
            <v>23</v>
          </cell>
          <cell r="E180" t="str">
            <v>Гемиглосэктомия</v>
          </cell>
          <cell r="F180">
            <v>7850</v>
          </cell>
          <cell r="G180">
            <v>347</v>
          </cell>
        </row>
        <row r="181">
          <cell r="A181">
            <v>22056</v>
          </cell>
          <cell r="B181" t="str">
            <v>A16.22.001</v>
          </cell>
          <cell r="C181" t="str">
            <v>Оперативные вмешательства</v>
          </cell>
          <cell r="D181">
            <v>23</v>
          </cell>
          <cell r="E181" t="str">
            <v>Гемитиреоидэктомия</v>
          </cell>
          <cell r="F181">
            <v>18040</v>
          </cell>
          <cell r="G181">
            <v>376</v>
          </cell>
        </row>
        <row r="182">
          <cell r="A182">
            <v>22055</v>
          </cell>
          <cell r="B182" t="str">
            <v>A16.22.001</v>
          </cell>
          <cell r="C182" t="str">
            <v>Оперативные вмешательства</v>
          </cell>
          <cell r="D182">
            <v>23</v>
          </cell>
          <cell r="E182" t="str">
            <v xml:space="preserve">Гемитиреоидэктомия </v>
          </cell>
          <cell r="F182">
            <v>18040</v>
          </cell>
          <cell r="G182">
            <v>375</v>
          </cell>
        </row>
        <row r="183">
          <cell r="A183">
            <v>22150</v>
          </cell>
          <cell r="B183" t="str">
            <v>A03.20.003</v>
          </cell>
          <cell r="C183" t="str">
            <v>Оперативные вмешательства</v>
          </cell>
          <cell r="D183">
            <v>23</v>
          </cell>
          <cell r="E183" t="str">
            <v>Гистероскопия (диагностическая)</v>
          </cell>
          <cell r="F183">
            <v>7635</v>
          </cell>
          <cell r="G183">
            <v>485</v>
          </cell>
        </row>
        <row r="184">
          <cell r="A184">
            <v>22214</v>
          </cell>
          <cell r="B184" t="str">
            <v>A16.28.008</v>
          </cell>
          <cell r="C184" t="str">
            <v>Оперативные вмешательства</v>
          </cell>
          <cell r="D184">
            <v>23</v>
          </cell>
          <cell r="E184" t="str">
            <v>Декапсуляция почки</v>
          </cell>
          <cell r="F184">
            <v>21935</v>
          </cell>
          <cell r="G184">
            <v>553</v>
          </cell>
        </row>
        <row r="185">
          <cell r="A185">
            <v>22062</v>
          </cell>
          <cell r="B185" t="str">
            <v>A16.26.084</v>
          </cell>
          <cell r="C185" t="str">
            <v>Оперативные вмешательства</v>
          </cell>
          <cell r="D185">
            <v>23</v>
          </cell>
          <cell r="E185" t="str">
            <v>Деструкция очагов воспаления, неоваскуляризации или новообразования сетчатки, хориоидеи</v>
          </cell>
          <cell r="F185">
            <v>25650</v>
          </cell>
          <cell r="G185">
            <v>384</v>
          </cell>
        </row>
        <row r="186">
          <cell r="A186">
            <v>22075</v>
          </cell>
          <cell r="B186" t="str">
            <v>A16.09.004</v>
          </cell>
          <cell r="C186" t="str">
            <v>Оперативные вмешательства</v>
          </cell>
          <cell r="D186">
            <v>23</v>
          </cell>
          <cell r="E186" t="str">
            <v>Дренирование плевральной полости</v>
          </cell>
          <cell r="F186">
            <v>9525</v>
          </cell>
          <cell r="G186">
            <v>400</v>
          </cell>
        </row>
        <row r="187">
          <cell r="A187">
            <v>22123</v>
          </cell>
          <cell r="B187" t="str">
            <v>A16.17.008</v>
          </cell>
          <cell r="C187" t="str">
            <v>Оперативные вмешательства</v>
          </cell>
          <cell r="D187">
            <v>23</v>
          </cell>
          <cell r="E187" t="str">
            <v>Еюностомия</v>
          </cell>
          <cell r="F187">
            <v>7990</v>
          </cell>
          <cell r="G187">
            <v>454</v>
          </cell>
        </row>
        <row r="188">
          <cell r="A188">
            <v>22120</v>
          </cell>
          <cell r="B188" t="str">
            <v>A16.17.005</v>
          </cell>
          <cell r="C188" t="str">
            <v>Оперативные вмешательства</v>
          </cell>
          <cell r="D188">
            <v>23</v>
          </cell>
          <cell r="E188" t="str">
            <v>Еюнэктомия</v>
          </cell>
          <cell r="F188">
            <v>25140</v>
          </cell>
          <cell r="G188">
            <v>451</v>
          </cell>
        </row>
        <row r="189">
          <cell r="A189">
            <v>22134</v>
          </cell>
          <cell r="B189" t="str">
            <v>A16.18.013</v>
          </cell>
          <cell r="C189" t="str">
            <v>Оперативные вмешательства</v>
          </cell>
          <cell r="D189">
            <v>23</v>
          </cell>
          <cell r="E189" t="str">
            <v>Закрытие колостомы</v>
          </cell>
          <cell r="F189">
            <v>25505</v>
          </cell>
          <cell r="G189">
            <v>466</v>
          </cell>
        </row>
        <row r="190">
          <cell r="A190">
            <v>22234</v>
          </cell>
          <cell r="B190" t="str">
            <v>A16.28.033</v>
          </cell>
          <cell r="C190" t="str">
            <v>Оперативные вмешательства</v>
          </cell>
          <cell r="D190">
            <v>23</v>
          </cell>
          <cell r="E190" t="str">
            <v>Закрытие свища мочевого пузыря</v>
          </cell>
          <cell r="F190">
            <v>9165</v>
          </cell>
          <cell r="G190">
            <v>573</v>
          </cell>
        </row>
        <row r="191">
          <cell r="A191">
            <v>22039</v>
          </cell>
          <cell r="B191" t="str">
            <v>A16.08.020</v>
          </cell>
          <cell r="C191" t="str">
            <v>Оперативные вмешательства</v>
          </cell>
          <cell r="D191">
            <v>23</v>
          </cell>
          <cell r="E191" t="str">
            <v>Закрытие трахеостомы</v>
          </cell>
          <cell r="F191">
            <v>14645</v>
          </cell>
          <cell r="G191">
            <v>356</v>
          </cell>
        </row>
        <row r="192">
          <cell r="A192">
            <v>22122</v>
          </cell>
          <cell r="B192" t="str">
            <v>A16.17.007</v>
          </cell>
          <cell r="C192" t="str">
            <v>Оперативные вмешательства</v>
          </cell>
          <cell r="D192">
            <v>23</v>
          </cell>
          <cell r="E192" t="str">
            <v>Илеостомия</v>
          </cell>
          <cell r="F192">
            <v>8340</v>
          </cell>
          <cell r="G192">
            <v>453</v>
          </cell>
        </row>
        <row r="193">
          <cell r="A193">
            <v>22119</v>
          </cell>
          <cell r="B193" t="str">
            <v>A16.17.004</v>
          </cell>
          <cell r="C193" t="str">
            <v>Оперативные вмешательства</v>
          </cell>
          <cell r="D193">
            <v>23</v>
          </cell>
          <cell r="E193" t="str">
            <v>Илеоэктомия</v>
          </cell>
          <cell r="F193">
            <v>24175</v>
          </cell>
          <cell r="G193">
            <v>450</v>
          </cell>
        </row>
        <row r="194">
          <cell r="A194">
            <v>22046</v>
          </cell>
          <cell r="B194" t="str">
            <v>A16.08.026</v>
          </cell>
          <cell r="C194" t="str">
            <v>Оперативные вмешательства</v>
          </cell>
          <cell r="D194">
            <v>23</v>
          </cell>
          <cell r="E194" t="str">
            <v>Имплантация трахео-пищеводного шунта</v>
          </cell>
          <cell r="F194">
            <v>27820</v>
          </cell>
          <cell r="G194">
            <v>364</v>
          </cell>
        </row>
        <row r="195">
          <cell r="A195">
            <v>22177</v>
          </cell>
          <cell r="B195" t="str">
            <v>A16.20.031</v>
          </cell>
          <cell r="C195" t="str">
            <v>Оперативные вмешательства</v>
          </cell>
          <cell r="D195">
            <v>23</v>
          </cell>
          <cell r="E195" t="str">
            <v>Иссечение новообразования молочной железы</v>
          </cell>
          <cell r="F195">
            <v>9650</v>
          </cell>
          <cell r="G195">
            <v>513</v>
          </cell>
        </row>
        <row r="196">
          <cell r="A196">
            <v>22199</v>
          </cell>
          <cell r="B196" t="str">
            <v>A16.21.024</v>
          </cell>
          <cell r="C196" t="str">
            <v>Оперативные вмешательства</v>
          </cell>
          <cell r="D196">
            <v>23</v>
          </cell>
          <cell r="E196" t="str">
            <v xml:space="preserve">Иссечение оболочек яичка </v>
          </cell>
          <cell r="F196">
            <v>7945</v>
          </cell>
          <cell r="G196">
            <v>537</v>
          </cell>
        </row>
        <row r="197">
          <cell r="A197">
            <v>22017</v>
          </cell>
          <cell r="B197" t="str">
            <v>A16.04.006</v>
          </cell>
          <cell r="C197" t="str">
            <v>Оперативные вмешательства</v>
          </cell>
          <cell r="D197">
            <v>23</v>
          </cell>
          <cell r="E197" t="str">
            <v>Иссечение поражения сустава</v>
          </cell>
          <cell r="F197">
            <v>9880</v>
          </cell>
          <cell r="G197">
            <v>327</v>
          </cell>
        </row>
        <row r="198">
          <cell r="A198">
            <v>22018</v>
          </cell>
          <cell r="B198" t="str">
            <v>A16.03.016</v>
          </cell>
          <cell r="C198" t="str">
            <v>Оперативные вмешательства</v>
          </cell>
          <cell r="D198">
            <v>23</v>
          </cell>
          <cell r="E198" t="str">
            <v>Иссечение пораженной кости</v>
          </cell>
          <cell r="F198">
            <v>4520</v>
          </cell>
          <cell r="G198">
            <v>328</v>
          </cell>
        </row>
        <row r="199">
          <cell r="A199">
            <v>22049</v>
          </cell>
          <cell r="B199" t="str">
            <v>A16.26.044</v>
          </cell>
          <cell r="C199" t="str">
            <v>Оперативные вмешательства</v>
          </cell>
          <cell r="D199">
            <v>23</v>
          </cell>
          <cell r="E199" t="str">
            <v>Иссечение птеригиума</v>
          </cell>
          <cell r="F199">
            <v>2875</v>
          </cell>
          <cell r="G199">
            <v>367</v>
          </cell>
        </row>
        <row r="200">
          <cell r="A200">
            <v>22176</v>
          </cell>
          <cell r="B200" t="str">
            <v>A16.31.010</v>
          </cell>
          <cell r="C200" t="str">
            <v>Оперативные вмешательства</v>
          </cell>
          <cell r="D200">
            <v>23</v>
          </cell>
          <cell r="E200" t="str">
            <v>Иссечение сальника</v>
          </cell>
          <cell r="F200">
            <v>28775</v>
          </cell>
          <cell r="G200">
            <v>511</v>
          </cell>
        </row>
        <row r="201">
          <cell r="A201">
            <v>22235</v>
          </cell>
          <cell r="B201" t="str">
            <v>A16.28.035.001</v>
          </cell>
          <cell r="C201" t="str">
            <v>Оперативные вмешательства</v>
          </cell>
          <cell r="D201">
            <v>23</v>
          </cell>
          <cell r="E201" t="str">
            <v>Иссечение свища</v>
          </cell>
          <cell r="F201">
            <v>6525</v>
          </cell>
          <cell r="G201">
            <v>574</v>
          </cell>
        </row>
        <row r="202">
          <cell r="A202">
            <v>22126</v>
          </cell>
          <cell r="B202" t="str">
            <v>A16.18.003</v>
          </cell>
          <cell r="C202" t="str">
            <v>Оперативные вмешательства</v>
          </cell>
          <cell r="D202">
            <v>23</v>
          </cell>
          <cell r="E202" t="str">
            <v>Иссечение толстой кишки с анастомозом "конец в конец"</v>
          </cell>
          <cell r="F202">
            <v>25595</v>
          </cell>
          <cell r="G202">
            <v>458</v>
          </cell>
        </row>
        <row r="203">
          <cell r="A203">
            <v>22125</v>
          </cell>
          <cell r="B203" t="str">
            <v>A16.18.002</v>
          </cell>
          <cell r="C203" t="str">
            <v>Оперативные вмешательства</v>
          </cell>
          <cell r="D203">
            <v>23</v>
          </cell>
          <cell r="E203" t="str">
            <v>Иссечение толстой кишки, частичное</v>
          </cell>
          <cell r="F203">
            <v>22430</v>
          </cell>
          <cell r="G203">
            <v>457</v>
          </cell>
        </row>
        <row r="204">
          <cell r="A204">
            <v>22050</v>
          </cell>
          <cell r="B204" t="str">
            <v>A16.26.013</v>
          </cell>
          <cell r="C204" t="str">
            <v>Оперативные вмешательства</v>
          </cell>
          <cell r="D204">
            <v>23</v>
          </cell>
          <cell r="E204" t="str">
            <v>Иссечение халязиона</v>
          </cell>
          <cell r="F204">
            <v>2535</v>
          </cell>
          <cell r="G204">
            <v>368</v>
          </cell>
        </row>
        <row r="205">
          <cell r="A205">
            <v>22222</v>
          </cell>
          <cell r="B205" t="str">
            <v>A11.28.023</v>
          </cell>
          <cell r="C205" t="str">
            <v>Оперативные вмешательства</v>
          </cell>
          <cell r="D205">
            <v>23</v>
          </cell>
          <cell r="E205" t="str">
            <v>Катетеризация мочеточника</v>
          </cell>
          <cell r="F205">
            <v>6600</v>
          </cell>
          <cell r="G205">
            <v>561</v>
          </cell>
        </row>
        <row r="206">
          <cell r="A206">
            <v>22285</v>
          </cell>
          <cell r="C206" t="str">
            <v>Оперативные вмешательства</v>
          </cell>
          <cell r="D206">
            <v>23</v>
          </cell>
          <cell r="E206" t="str">
            <v>Коагуляция (удаление новообразований кожи аппаратом "Сургитрон")</v>
          </cell>
          <cell r="F206">
            <v>1190</v>
          </cell>
          <cell r="G206">
            <v>754</v>
          </cell>
        </row>
        <row r="207">
          <cell r="A207">
            <v>23627</v>
          </cell>
          <cell r="B207" t="str">
            <v>A16.28.018.001</v>
          </cell>
          <cell r="C207" t="str">
            <v>Оперативные вмешательства</v>
          </cell>
          <cell r="D207">
            <v>23</v>
          </cell>
          <cell r="E207" t="str">
            <v>Кожная уретероилеостомия с цистэктомией (полной или частичной)</v>
          </cell>
          <cell r="F207">
            <v>74400</v>
          </cell>
          <cell r="G207">
            <v>2972</v>
          </cell>
        </row>
        <row r="208">
          <cell r="A208">
            <v>22272</v>
          </cell>
          <cell r="C208" t="str">
            <v>Оперативные вмешательства</v>
          </cell>
          <cell r="D208">
            <v>23</v>
          </cell>
          <cell r="E208" t="str">
            <v>Койко/день в 1-местной палате (радиологический профиль)</v>
          </cell>
          <cell r="F208">
            <v>3160</v>
          </cell>
          <cell r="G208">
            <v>616</v>
          </cell>
        </row>
        <row r="209">
          <cell r="A209">
            <v>22269</v>
          </cell>
          <cell r="C209" t="str">
            <v>Оперативные вмешательства</v>
          </cell>
          <cell r="D209">
            <v>23</v>
          </cell>
          <cell r="E209" t="str">
            <v>Койко/день в 1-местной палате (терапевтический профиль)</v>
          </cell>
          <cell r="F209">
            <v>3095</v>
          </cell>
          <cell r="G209">
            <v>612</v>
          </cell>
        </row>
        <row r="210">
          <cell r="A210">
            <v>22266</v>
          </cell>
          <cell r="C210" t="str">
            <v>Оперативные вмешательства</v>
          </cell>
          <cell r="D210">
            <v>23</v>
          </cell>
          <cell r="E210" t="str">
            <v>Койко/день в 1-местной палате (хирургический профиль)</v>
          </cell>
          <cell r="F210">
            <v>3245</v>
          </cell>
          <cell r="G210">
            <v>608</v>
          </cell>
        </row>
        <row r="211">
          <cell r="A211">
            <v>22271</v>
          </cell>
          <cell r="C211" t="str">
            <v>Оперативные вмешательства</v>
          </cell>
          <cell r="D211">
            <v>23</v>
          </cell>
          <cell r="E211" t="str">
            <v>Койко/день в 2-местной палате (радиологический профиль)</v>
          </cell>
          <cell r="F211">
            <v>3025</v>
          </cell>
          <cell r="G211">
            <v>615</v>
          </cell>
        </row>
        <row r="212">
          <cell r="A212">
            <v>22268</v>
          </cell>
          <cell r="C212" t="str">
            <v>Оперативные вмешательства</v>
          </cell>
          <cell r="D212">
            <v>23</v>
          </cell>
          <cell r="E212" t="str">
            <v>Койко/день в 2-местной палате (терапевтический профиль)</v>
          </cell>
          <cell r="F212">
            <v>2960</v>
          </cell>
          <cell r="G212">
            <v>611</v>
          </cell>
        </row>
        <row r="213">
          <cell r="A213">
            <v>22265</v>
          </cell>
          <cell r="C213" t="str">
            <v>Оперативные вмешательства</v>
          </cell>
          <cell r="D213">
            <v>23</v>
          </cell>
          <cell r="E213" t="str">
            <v>Койко/день в 2-местной палате (хирургический профиль)</v>
          </cell>
          <cell r="F213">
            <v>3105</v>
          </cell>
          <cell r="G213">
            <v>607</v>
          </cell>
        </row>
        <row r="214">
          <cell r="A214">
            <v>22270</v>
          </cell>
          <cell r="C214" t="str">
            <v>Оперативные вмешательства</v>
          </cell>
          <cell r="D214">
            <v>23</v>
          </cell>
          <cell r="E214" t="str">
            <v>Койко/день в общей палате (радиологический профиль)</v>
          </cell>
          <cell r="F214">
            <v>2750</v>
          </cell>
          <cell r="G214">
            <v>614</v>
          </cell>
        </row>
        <row r="215">
          <cell r="A215">
            <v>22267</v>
          </cell>
          <cell r="C215" t="str">
            <v>Оперативные вмешательства</v>
          </cell>
          <cell r="D215">
            <v>23</v>
          </cell>
          <cell r="E215" t="str">
            <v>Койко/день в общей палате (терапевтический профиль)</v>
          </cell>
          <cell r="F215">
            <v>2690</v>
          </cell>
          <cell r="G215">
            <v>610</v>
          </cell>
        </row>
        <row r="216">
          <cell r="A216">
            <v>22264</v>
          </cell>
          <cell r="C216" t="str">
            <v>Оперативные вмешательства</v>
          </cell>
          <cell r="D216">
            <v>23</v>
          </cell>
          <cell r="E216" t="str">
            <v>Койко/день в общей палате (хирургический профиль)</v>
          </cell>
          <cell r="F216">
            <v>2825</v>
          </cell>
          <cell r="G216">
            <v>606</v>
          </cell>
        </row>
        <row r="217">
          <cell r="A217">
            <v>24795</v>
          </cell>
          <cell r="C217" t="str">
            <v>Оперативные вмешательства</v>
          </cell>
          <cell r="D217">
            <v>23</v>
          </cell>
          <cell r="E217" t="str">
            <v>Койко/день в отделении+анастезиологическое пособие</v>
          </cell>
          <cell r="F217">
            <v>12415</v>
          </cell>
          <cell r="G217">
            <v>4048</v>
          </cell>
        </row>
        <row r="218">
          <cell r="A218">
            <v>22130</v>
          </cell>
          <cell r="B218" t="str">
            <v>A16.18.007</v>
          </cell>
          <cell r="C218" t="str">
            <v>Оперативные вмешательства</v>
          </cell>
          <cell r="D218">
            <v>23</v>
          </cell>
          <cell r="E218" t="str">
            <v>Колостомия</v>
          </cell>
          <cell r="F218">
            <v>13745</v>
          </cell>
          <cell r="G218">
            <v>462</v>
          </cell>
        </row>
        <row r="219">
          <cell r="A219">
            <v>24805</v>
          </cell>
          <cell r="B219" t="str">
            <v>A03.20.001</v>
          </cell>
          <cell r="C219" t="str">
            <v>Оперативные вмешательства</v>
          </cell>
          <cell r="D219">
            <v>23</v>
          </cell>
          <cell r="E219" t="str">
            <v>Кольпоскопия</v>
          </cell>
          <cell r="F219">
            <v>1820</v>
          </cell>
          <cell r="G219">
            <v>4212</v>
          </cell>
        </row>
        <row r="220">
          <cell r="A220">
            <v>22181</v>
          </cell>
          <cell r="B220" t="str">
            <v>A16.21.027</v>
          </cell>
          <cell r="C220" t="str">
            <v>Оперативные вмешательства</v>
          </cell>
          <cell r="D220">
            <v>23</v>
          </cell>
          <cell r="E220" t="str">
            <v>Коррекция гинекомастии</v>
          </cell>
          <cell r="F220">
            <v>9715</v>
          </cell>
          <cell r="G220">
            <v>517</v>
          </cell>
        </row>
        <row r="221">
          <cell r="A221">
            <v>22007</v>
          </cell>
          <cell r="B221" t="str">
            <v>A16.03.059</v>
          </cell>
          <cell r="C221" t="str">
            <v>Оперативные вмешательства</v>
          </cell>
          <cell r="D221">
            <v>23</v>
          </cell>
          <cell r="E221" t="str">
            <v xml:space="preserve">Краевая резекция кости </v>
          </cell>
          <cell r="F221">
            <v>11380</v>
          </cell>
          <cell r="G221">
            <v>316</v>
          </cell>
        </row>
        <row r="222">
          <cell r="A222">
            <v>22148</v>
          </cell>
          <cell r="B222" t="str">
            <v>A16.28.004.001</v>
          </cell>
          <cell r="C222" t="str">
            <v>Оперативные вмешательства</v>
          </cell>
          <cell r="D222">
            <v>23</v>
          </cell>
          <cell r="E222" t="str">
            <v>Лапароскопическая гибридная нефрэктомия</v>
          </cell>
          <cell r="F222">
            <v>76415</v>
          </cell>
          <cell r="G222">
            <v>482</v>
          </cell>
        </row>
        <row r="223">
          <cell r="A223">
            <v>22206</v>
          </cell>
          <cell r="B223" t="str">
            <v>A16.28.003.001</v>
          </cell>
          <cell r="C223" t="str">
            <v>Оперативные вмешательства</v>
          </cell>
          <cell r="D223">
            <v>23</v>
          </cell>
          <cell r="E223" t="str">
            <v>Лапароскопическая гибридная резекция почки</v>
          </cell>
          <cell r="F223">
            <v>71980</v>
          </cell>
          <cell r="G223">
            <v>545</v>
          </cell>
        </row>
        <row r="224">
          <cell r="A224">
            <v>22209</v>
          </cell>
          <cell r="B224" t="str">
            <v>A16.28.004.001</v>
          </cell>
          <cell r="C224" t="str">
            <v>Оперативные вмешательства</v>
          </cell>
          <cell r="D224">
            <v>23</v>
          </cell>
          <cell r="E224" t="str">
            <v>Лапароскопическая нефрэктомия</v>
          </cell>
          <cell r="F224">
            <v>76415</v>
          </cell>
          <cell r="G224">
            <v>548</v>
          </cell>
        </row>
        <row r="225">
          <cell r="A225">
            <v>22183</v>
          </cell>
          <cell r="B225" t="str">
            <v>A03.31.001</v>
          </cell>
          <cell r="C225" t="str">
            <v>Оперативные вмешательства</v>
          </cell>
          <cell r="D225">
            <v>23</v>
          </cell>
          <cell r="E225" t="str">
            <v>Лапароскопия диагностическая</v>
          </cell>
          <cell r="F225">
            <v>10030</v>
          </cell>
          <cell r="G225">
            <v>520</v>
          </cell>
        </row>
        <row r="226">
          <cell r="A226">
            <v>22184</v>
          </cell>
          <cell r="B226" t="str">
            <v>A16.30.034</v>
          </cell>
          <cell r="C226" t="str">
            <v>Оперативные вмешательства</v>
          </cell>
          <cell r="D226">
            <v>23</v>
          </cell>
          <cell r="E226" t="str">
            <v>Лапаростомия</v>
          </cell>
          <cell r="F226">
            <v>9500</v>
          </cell>
          <cell r="G226">
            <v>521</v>
          </cell>
        </row>
        <row r="227">
          <cell r="A227">
            <v>22041</v>
          </cell>
          <cell r="B227" t="str">
            <v>A16.08.005</v>
          </cell>
          <cell r="C227" t="str">
            <v>Оперативные вмешательства</v>
          </cell>
          <cell r="D227">
            <v>23</v>
          </cell>
          <cell r="E227" t="str">
            <v>Ларинготомия</v>
          </cell>
          <cell r="F227">
            <v>3200</v>
          </cell>
          <cell r="G227">
            <v>359</v>
          </cell>
        </row>
        <row r="228">
          <cell r="A228">
            <v>22043</v>
          </cell>
          <cell r="B228" t="str">
            <v>A16.08.029.006</v>
          </cell>
          <cell r="C228" t="str">
            <v>Оперативные вмешательства</v>
          </cell>
          <cell r="D228">
            <v>23</v>
          </cell>
          <cell r="E228" t="str">
            <v>Ларингэктомия комбинированная</v>
          </cell>
          <cell r="F228">
            <v>12770</v>
          </cell>
          <cell r="G228">
            <v>361</v>
          </cell>
        </row>
        <row r="229">
          <cell r="A229">
            <v>22047</v>
          </cell>
          <cell r="B229" t="str">
            <v>A16.08.052.001</v>
          </cell>
          <cell r="C229" t="str">
            <v>Оперативные вмешательства</v>
          </cell>
          <cell r="D229">
            <v>23</v>
          </cell>
          <cell r="E229" t="str">
            <v>Ларингэктомия расширенная</v>
          </cell>
          <cell r="F229">
            <v>15550</v>
          </cell>
          <cell r="G229">
            <v>365</v>
          </cell>
        </row>
        <row r="230">
          <cell r="A230">
            <v>22028</v>
          </cell>
          <cell r="B230" t="str">
            <v>A16.06.015</v>
          </cell>
          <cell r="C230" t="str">
            <v>Оперативные вмешательства</v>
          </cell>
          <cell r="D230">
            <v>23</v>
          </cell>
          <cell r="E230" t="str">
            <v>Лимфаденэктомия бедренная</v>
          </cell>
          <cell r="F230">
            <v>27050</v>
          </cell>
          <cell r="G230">
            <v>341</v>
          </cell>
        </row>
        <row r="231">
          <cell r="A231">
            <v>22026</v>
          </cell>
          <cell r="B231" t="str">
            <v>A16.06.007</v>
          </cell>
          <cell r="C231" t="str">
            <v>Оперативные вмешательства</v>
          </cell>
          <cell r="D231">
            <v>23</v>
          </cell>
          <cell r="E231" t="str">
            <v>Лимфаденэктомия забрюшинная</v>
          </cell>
          <cell r="F231">
            <v>40800</v>
          </cell>
          <cell r="G231">
            <v>339</v>
          </cell>
        </row>
        <row r="232">
          <cell r="A232">
            <v>22029</v>
          </cell>
          <cell r="B232" t="str">
            <v>A16.06.014</v>
          </cell>
          <cell r="C232" t="str">
            <v>Оперативные вмешательства</v>
          </cell>
          <cell r="D232">
            <v>23</v>
          </cell>
          <cell r="E232" t="str">
            <v>Лимфаденэктомия паховая</v>
          </cell>
          <cell r="F232">
            <v>9270</v>
          </cell>
          <cell r="G232">
            <v>342</v>
          </cell>
        </row>
        <row r="233">
          <cell r="A233">
            <v>22030</v>
          </cell>
          <cell r="B233" t="str">
            <v>A16.06.006.001</v>
          </cell>
          <cell r="C233" t="str">
            <v>Оперативные вмешательства</v>
          </cell>
          <cell r="D233">
            <v>23</v>
          </cell>
          <cell r="E233" t="str">
            <v>Лимфаденэктомия подмышечная</v>
          </cell>
          <cell r="F233">
            <v>9070</v>
          </cell>
          <cell r="G233">
            <v>343</v>
          </cell>
        </row>
        <row r="234">
          <cell r="A234">
            <v>22023</v>
          </cell>
          <cell r="B234" t="str">
            <v>A16.06.013</v>
          </cell>
          <cell r="C234" t="str">
            <v>Оперативные вмешательства</v>
          </cell>
          <cell r="D234">
            <v>23</v>
          </cell>
          <cell r="E234" t="str">
            <v xml:space="preserve">Лимфаденэктомия подчелюстная </v>
          </cell>
          <cell r="F234">
            <v>9560</v>
          </cell>
          <cell r="G234">
            <v>336</v>
          </cell>
        </row>
        <row r="235">
          <cell r="A235">
            <v>22027</v>
          </cell>
          <cell r="B235" t="str">
            <v>A16.06.005</v>
          </cell>
          <cell r="C235" t="str">
            <v>Оперативные вмешательства</v>
          </cell>
          <cell r="D235">
            <v>23</v>
          </cell>
          <cell r="E235" t="str">
            <v>Лимфаденэктомия тазовая</v>
          </cell>
          <cell r="F235">
            <v>37875</v>
          </cell>
          <cell r="G235">
            <v>340</v>
          </cell>
        </row>
        <row r="236">
          <cell r="A236">
            <v>22022</v>
          </cell>
          <cell r="B236" t="str">
            <v>A16.06.006</v>
          </cell>
          <cell r="C236" t="str">
            <v>Оперативные вмешательства</v>
          </cell>
          <cell r="D236">
            <v>23</v>
          </cell>
          <cell r="E236" t="str">
            <v xml:space="preserve">Лимфаденэктомия шейная </v>
          </cell>
          <cell r="F236">
            <v>9560</v>
          </cell>
          <cell r="G236">
            <v>335</v>
          </cell>
        </row>
        <row r="237">
          <cell r="A237">
            <v>22025</v>
          </cell>
          <cell r="B237" t="str">
            <v>A16.06.006.002</v>
          </cell>
          <cell r="C237" t="str">
            <v>Оперативные вмешательства</v>
          </cell>
          <cell r="D237">
            <v>23</v>
          </cell>
          <cell r="E237" t="str">
            <v xml:space="preserve">Лимфаденэктомия шейная расширенная </v>
          </cell>
          <cell r="F237">
            <v>13570</v>
          </cell>
          <cell r="G237">
            <v>338</v>
          </cell>
        </row>
        <row r="238">
          <cell r="A238">
            <v>22083</v>
          </cell>
          <cell r="B238" t="str">
            <v>A16.09.009.005</v>
          </cell>
          <cell r="C238" t="str">
            <v>Оперативные вмешательства</v>
          </cell>
          <cell r="D238">
            <v>23</v>
          </cell>
          <cell r="E238" t="str">
            <v>Лобэктомия (билобэктомия) с резекцией и реконструкцией бронха, бифуркации трахеи</v>
          </cell>
          <cell r="F238">
            <v>71060</v>
          </cell>
          <cell r="G238">
            <v>408</v>
          </cell>
        </row>
        <row r="239">
          <cell r="A239">
            <v>22080</v>
          </cell>
          <cell r="B239" t="str">
            <v>A16.09.009.006</v>
          </cell>
          <cell r="C239" t="str">
            <v>Оперативные вмешательства</v>
          </cell>
          <cell r="D239">
            <v>23</v>
          </cell>
          <cell r="E239" t="str">
            <v>Лобэктомия расширенная при новообразованиях легких</v>
          </cell>
          <cell r="F239">
            <v>74710</v>
          </cell>
          <cell r="G239">
            <v>405</v>
          </cell>
        </row>
        <row r="240">
          <cell r="A240">
            <v>24786</v>
          </cell>
          <cell r="B240" t="str">
            <v>A16.09.009.006</v>
          </cell>
          <cell r="C240" t="str">
            <v>Оперативные вмешательства</v>
          </cell>
          <cell r="D240">
            <v>23</v>
          </cell>
          <cell r="E240" t="str">
            <v>Лобэктомия расширенная при новообразованиях легких</v>
          </cell>
          <cell r="F240">
            <v>74710</v>
          </cell>
          <cell r="G240">
            <v>4039</v>
          </cell>
        </row>
        <row r="241">
          <cell r="A241">
            <v>22204</v>
          </cell>
          <cell r="B241" t="str">
            <v>A16.28.002</v>
          </cell>
          <cell r="C241" t="str">
            <v>Оперативные вмешательства</v>
          </cell>
          <cell r="D241">
            <v>23</v>
          </cell>
          <cell r="E241" t="str">
            <v>Локальное иссечение или разрушение почки</v>
          </cell>
          <cell r="F241">
            <v>24475</v>
          </cell>
          <cell r="G241">
            <v>543</v>
          </cell>
        </row>
        <row r="242">
          <cell r="A242">
            <v>22283</v>
          </cell>
          <cell r="B242" t="str">
            <v>A16.20.049.004</v>
          </cell>
          <cell r="C242" t="str">
            <v>Оперативные вмешательства</v>
          </cell>
          <cell r="D242">
            <v>23</v>
          </cell>
          <cell r="E242" t="str">
            <v>Маммопластика (экспандер-имплант)</v>
          </cell>
          <cell r="F242">
            <v>12935</v>
          </cell>
          <cell r="G242">
            <v>752</v>
          </cell>
        </row>
        <row r="243">
          <cell r="A243">
            <v>22180</v>
          </cell>
          <cell r="B243" t="str">
            <v>A16.20.049.004</v>
          </cell>
          <cell r="C243" t="str">
            <v>Оперативные вмешательства</v>
          </cell>
          <cell r="D243">
            <v>23</v>
          </cell>
          <cell r="E243" t="str">
            <v>Маммопластика TRAM-ЛОСКУТ</v>
          </cell>
          <cell r="F243">
            <v>29950</v>
          </cell>
          <cell r="G243">
            <v>516</v>
          </cell>
        </row>
        <row r="244">
          <cell r="A244">
            <v>22179</v>
          </cell>
          <cell r="B244" t="str">
            <v>A16.20.046</v>
          </cell>
          <cell r="C244" t="str">
            <v>Оперативные вмешательства</v>
          </cell>
          <cell r="D244">
            <v>23</v>
          </cell>
          <cell r="E244" t="str">
            <v>Мастэктомия</v>
          </cell>
          <cell r="F244">
            <v>11080</v>
          </cell>
          <cell r="G244">
            <v>515</v>
          </cell>
        </row>
        <row r="245">
          <cell r="A245">
            <v>23226</v>
          </cell>
          <cell r="B245" t="str">
            <v>A16.20.035.001</v>
          </cell>
          <cell r="C245" t="str">
            <v>Оперативные вмешательства</v>
          </cell>
          <cell r="D245">
            <v>23</v>
          </cell>
          <cell r="E245" t="str">
            <v>Миомэктомия (энуклеация миоматозных узлов) с использованием видеоэндоскопических технологий</v>
          </cell>
          <cell r="F245">
            <v>46055</v>
          </cell>
          <cell r="G245">
            <v>2382</v>
          </cell>
        </row>
        <row r="246">
          <cell r="A246">
            <v>24785</v>
          </cell>
          <cell r="B246" t="str">
            <v>A25.30.032</v>
          </cell>
          <cell r="C246" t="str">
            <v>Оперативные вмешательства</v>
          </cell>
          <cell r="D246">
            <v>23</v>
          </cell>
          <cell r="E246" t="str">
            <v>Назначение лекарственных препаратов при онкологическом заболевании у взрослых</v>
          </cell>
          <cell r="F246">
            <v>0</v>
          </cell>
          <cell r="G246">
            <v>3937</v>
          </cell>
        </row>
        <row r="247">
          <cell r="A247">
            <v>22090</v>
          </cell>
          <cell r="B247" t="str">
            <v>A16.14.010</v>
          </cell>
          <cell r="C247" t="str">
            <v>Оперативные вмешательства</v>
          </cell>
          <cell r="D247">
            <v>23</v>
          </cell>
          <cell r="E247" t="str">
            <v>Наложение анастомоза желчного пузыря или желчного протока</v>
          </cell>
          <cell r="F247">
            <v>24540</v>
          </cell>
          <cell r="G247">
            <v>418</v>
          </cell>
        </row>
        <row r="248">
          <cell r="A248">
            <v>22121</v>
          </cell>
          <cell r="B248" t="str">
            <v>A16.17.006</v>
          </cell>
          <cell r="C248" t="str">
            <v>Оперативные вмешательства</v>
          </cell>
          <cell r="D248">
            <v>23</v>
          </cell>
          <cell r="E248" t="str">
            <v>Наложение анастомоза тонкой кишки в толстую кишку</v>
          </cell>
          <cell r="F248">
            <v>23960</v>
          </cell>
          <cell r="G248">
            <v>452</v>
          </cell>
        </row>
        <row r="249">
          <cell r="A249">
            <v>22091</v>
          </cell>
          <cell r="B249" t="str">
            <v>A16.14.022</v>
          </cell>
          <cell r="C249" t="str">
            <v>Оперативные вмешательства</v>
          </cell>
          <cell r="D249">
            <v>23</v>
          </cell>
          <cell r="E249" t="str">
            <v>Наложение гепатикоеюанастомоза</v>
          </cell>
          <cell r="F249">
            <v>26070</v>
          </cell>
          <cell r="G249">
            <v>419</v>
          </cell>
        </row>
        <row r="250">
          <cell r="A250">
            <v>22093</v>
          </cell>
          <cell r="B250" t="str">
            <v>A16.14.025</v>
          </cell>
          <cell r="C250" t="str">
            <v>Оперативные вмешательства</v>
          </cell>
          <cell r="D250">
            <v>23</v>
          </cell>
          <cell r="E250" t="str">
            <v>Наложение цистодуоденоанастомоза</v>
          </cell>
          <cell r="F250">
            <v>26070</v>
          </cell>
          <cell r="G250">
            <v>421</v>
          </cell>
        </row>
        <row r="251">
          <cell r="A251">
            <v>22192</v>
          </cell>
          <cell r="B251" t="str">
            <v>A16.21.006.005</v>
          </cell>
          <cell r="C251" t="str">
            <v>Оперативные вмешательства</v>
          </cell>
          <cell r="D251">
            <v>23</v>
          </cell>
          <cell r="E251" t="str">
            <v>Нервосберегающая простатэктомия</v>
          </cell>
          <cell r="F251">
            <v>60030</v>
          </cell>
          <cell r="G251">
            <v>530</v>
          </cell>
        </row>
        <row r="252">
          <cell r="A252">
            <v>22240</v>
          </cell>
          <cell r="B252" t="str">
            <v>A16.28.059</v>
          </cell>
          <cell r="C252" t="str">
            <v>Оперативные вмешательства</v>
          </cell>
          <cell r="D252">
            <v>23</v>
          </cell>
          <cell r="E252" t="str">
            <v>Нефруретерэктомия</v>
          </cell>
          <cell r="F252">
            <v>36580</v>
          </cell>
          <cell r="G252">
            <v>579</v>
          </cell>
        </row>
        <row r="253">
          <cell r="A253">
            <v>22241</v>
          </cell>
          <cell r="B253" t="str">
            <v>A16.28.059.001</v>
          </cell>
          <cell r="C253" t="str">
            <v>Оперативные вмешательства</v>
          </cell>
          <cell r="D253">
            <v>23</v>
          </cell>
          <cell r="E253" t="str">
            <v>Нефруретерэктомия с использованием видеоэндоскопических технологий</v>
          </cell>
          <cell r="F253">
            <v>76090</v>
          </cell>
          <cell r="G253">
            <v>580</v>
          </cell>
        </row>
        <row r="254">
          <cell r="A254">
            <v>22210</v>
          </cell>
          <cell r="B254" t="str">
            <v>A16.28.004.002</v>
          </cell>
          <cell r="C254" t="str">
            <v>Оперативные вмешательства</v>
          </cell>
          <cell r="D254">
            <v>23</v>
          </cell>
          <cell r="E254" t="str">
            <v>Нефрэктомия с тромбэктомией из нижней полой вены</v>
          </cell>
          <cell r="F254">
            <v>64965</v>
          </cell>
          <cell r="G254">
            <v>549</v>
          </cell>
        </row>
        <row r="255">
          <cell r="A255">
            <v>22196</v>
          </cell>
          <cell r="B255" t="str">
            <v>A16.21.013</v>
          </cell>
          <cell r="C255" t="str">
            <v>Оперативные вмешательства</v>
          </cell>
          <cell r="D255">
            <v>23</v>
          </cell>
          <cell r="E255" t="str">
            <v xml:space="preserve">Обрезание крайней плоти </v>
          </cell>
          <cell r="F255">
            <v>6690</v>
          </cell>
          <cell r="G255">
            <v>534</v>
          </cell>
        </row>
        <row r="256">
          <cell r="A256">
            <v>22157</v>
          </cell>
          <cell r="B256" t="str">
            <v>A16.20.002</v>
          </cell>
          <cell r="C256" t="str">
            <v>Оперативные вмешательства</v>
          </cell>
          <cell r="D256">
            <v>23</v>
          </cell>
          <cell r="E256" t="str">
            <v>Оофорэктомия лапаротомическая</v>
          </cell>
          <cell r="F256">
            <v>29695</v>
          </cell>
          <cell r="G256">
            <v>492</v>
          </cell>
        </row>
        <row r="257">
          <cell r="A257">
            <v>22218</v>
          </cell>
          <cell r="B257" t="str">
            <v>A16.28.018</v>
          </cell>
          <cell r="C257" t="str">
            <v>Оперативные вмешательства</v>
          </cell>
          <cell r="D257">
            <v>23</v>
          </cell>
          <cell r="E257" t="str">
            <v>Операция Брикера (уретероилеокутанеостомия)</v>
          </cell>
          <cell r="F257">
            <v>74400</v>
          </cell>
          <cell r="G257">
            <v>557</v>
          </cell>
        </row>
        <row r="258">
          <cell r="A258">
            <v>22066</v>
          </cell>
          <cell r="B258" t="str">
            <v>A16.26.103</v>
          </cell>
          <cell r="C258" t="str">
            <v>Оперативные вмешательства</v>
          </cell>
          <cell r="D258">
            <v>23</v>
          </cell>
          <cell r="E258" t="str">
            <v>Орбитотомия</v>
          </cell>
          <cell r="F258">
            <v>8445</v>
          </cell>
          <cell r="G258">
            <v>388</v>
          </cell>
        </row>
        <row r="259">
          <cell r="A259">
            <v>22195</v>
          </cell>
          <cell r="B259" t="str">
            <v>A16.21.010</v>
          </cell>
          <cell r="C259" t="str">
            <v>Оперативные вмешательства</v>
          </cell>
          <cell r="D259">
            <v>23</v>
          </cell>
          <cell r="E259" t="str">
            <v>Орхиэктомия</v>
          </cell>
          <cell r="F259">
            <v>7215</v>
          </cell>
          <cell r="G259">
            <v>533</v>
          </cell>
        </row>
        <row r="260">
          <cell r="A260">
            <v>22103</v>
          </cell>
          <cell r="B260" t="str">
            <v>A16.15.010</v>
          </cell>
          <cell r="C260" t="str">
            <v>Оперативные вмешательства</v>
          </cell>
          <cell r="D260">
            <v>23</v>
          </cell>
          <cell r="E260" t="str">
            <v>Панкреатодуоденальная резекция</v>
          </cell>
          <cell r="F260">
            <v>54825</v>
          </cell>
          <cell r="G260">
            <v>432</v>
          </cell>
        </row>
        <row r="261">
          <cell r="A261">
            <v>22053</v>
          </cell>
          <cell r="B261" t="str">
            <v>A16.07.067.001</v>
          </cell>
          <cell r="C261" t="str">
            <v>Оперативные вмешательства</v>
          </cell>
          <cell r="D261">
            <v>23</v>
          </cell>
          <cell r="E261" t="str">
            <v>Паротидэктомия радикальная</v>
          </cell>
          <cell r="F261">
            <v>12235</v>
          </cell>
          <cell r="G261">
            <v>372</v>
          </cell>
        </row>
        <row r="262">
          <cell r="A262">
            <v>22087</v>
          </cell>
          <cell r="B262" t="str">
            <v>A16.12.014.001</v>
          </cell>
          <cell r="C262" t="str">
            <v>Оперативные вмешательства</v>
          </cell>
          <cell r="D262">
            <v>23</v>
          </cell>
          <cell r="E262" t="str">
            <v>Перевязка наружной сонной артерии</v>
          </cell>
          <cell r="F262">
            <v>2270</v>
          </cell>
          <cell r="G262">
            <v>414</v>
          </cell>
        </row>
        <row r="263">
          <cell r="A263">
            <v>22139</v>
          </cell>
          <cell r="B263" t="str">
            <v>A16.19.021.010</v>
          </cell>
          <cell r="C263" t="str">
            <v>Оперативные вмешательства</v>
          </cell>
          <cell r="D263">
            <v>23</v>
          </cell>
          <cell r="E263" t="str">
            <v xml:space="preserve">Передняя резекция прямой кишки </v>
          </cell>
          <cell r="F263">
            <v>68295</v>
          </cell>
          <cell r="G263">
            <v>472</v>
          </cell>
        </row>
        <row r="264">
          <cell r="A264">
            <v>22245</v>
          </cell>
          <cell r="B264" t="str">
            <v>A16.30.047</v>
          </cell>
          <cell r="C264" t="str">
            <v>Оперативные вмешательства</v>
          </cell>
          <cell r="D264">
            <v>23</v>
          </cell>
          <cell r="E264" t="str">
            <v>Передняя экзентерация таза</v>
          </cell>
          <cell r="F264">
            <v>74470</v>
          </cell>
          <cell r="G264">
            <v>584</v>
          </cell>
        </row>
        <row r="265">
          <cell r="A265">
            <v>22084</v>
          </cell>
          <cell r="B265" t="str">
            <v>A16.09.018</v>
          </cell>
          <cell r="C265" t="str">
            <v>Оперативные вмешательства</v>
          </cell>
          <cell r="D265">
            <v>23</v>
          </cell>
          <cell r="E265" t="str">
            <v>Пластика бронха</v>
          </cell>
          <cell r="F265">
            <v>69150</v>
          </cell>
          <cell r="G265">
            <v>409</v>
          </cell>
        </row>
        <row r="266">
          <cell r="A266">
            <v>22051</v>
          </cell>
          <cell r="B266" t="str">
            <v>A16.08.025</v>
          </cell>
          <cell r="C266" t="str">
            <v>Оперативные вмешательства</v>
          </cell>
          <cell r="D266">
            <v>23</v>
          </cell>
          <cell r="E266" t="str">
            <v>Пластика гортани</v>
          </cell>
          <cell r="F266">
            <v>15400</v>
          </cell>
          <cell r="G266">
            <v>369</v>
          </cell>
        </row>
        <row r="267">
          <cell r="A267">
            <v>22036</v>
          </cell>
          <cell r="B267" t="str">
            <v>A16.08.008</v>
          </cell>
          <cell r="C267" t="str">
            <v>Оперативные вмешательства</v>
          </cell>
          <cell r="D267">
            <v>23</v>
          </cell>
          <cell r="E267" t="str">
            <v>Пластика носа</v>
          </cell>
          <cell r="F267">
            <v>11920</v>
          </cell>
          <cell r="G267">
            <v>353</v>
          </cell>
        </row>
        <row r="268">
          <cell r="A268">
            <v>22200</v>
          </cell>
          <cell r="B268" t="str">
            <v>A16.21.025</v>
          </cell>
          <cell r="C268" t="str">
            <v>Оперативные вмешательства</v>
          </cell>
          <cell r="D268">
            <v>23</v>
          </cell>
          <cell r="E268" t="str">
            <v>Пластика оболочек яичка</v>
          </cell>
          <cell r="F268">
            <v>8280</v>
          </cell>
          <cell r="G268">
            <v>538</v>
          </cell>
        </row>
        <row r="269">
          <cell r="A269">
            <v>22079</v>
          </cell>
          <cell r="B269" t="str">
            <v>A16.09.007</v>
          </cell>
          <cell r="C269" t="str">
            <v>Оперативные вмешательства</v>
          </cell>
          <cell r="D269">
            <v>23</v>
          </cell>
          <cell r="E269" t="str">
            <v>Плеврэктомия</v>
          </cell>
          <cell r="F269">
            <v>21030</v>
          </cell>
          <cell r="G269">
            <v>404</v>
          </cell>
        </row>
        <row r="270">
          <cell r="A270">
            <v>22081</v>
          </cell>
          <cell r="B270" t="str">
            <v>A16.09.014</v>
          </cell>
          <cell r="C270" t="str">
            <v>Оперативные вмешательства</v>
          </cell>
          <cell r="D270">
            <v>23</v>
          </cell>
          <cell r="E270" t="str">
            <v>Пневмонэктомия</v>
          </cell>
          <cell r="F270">
            <v>56400</v>
          </cell>
          <cell r="G270">
            <v>406</v>
          </cell>
        </row>
        <row r="271">
          <cell r="A271">
            <v>22193</v>
          </cell>
          <cell r="B271" t="str">
            <v>A16.21.006.006</v>
          </cell>
          <cell r="C271" t="str">
            <v>Оперативные вмешательства</v>
          </cell>
          <cell r="D271">
            <v>23</v>
          </cell>
          <cell r="E271" t="str">
            <v>Позадилонная простатэктомия с расширенной лимфаденэктомией</v>
          </cell>
          <cell r="F271">
            <v>63825</v>
          </cell>
          <cell r="G271">
            <v>531</v>
          </cell>
        </row>
        <row r="272">
          <cell r="A272">
            <v>22230</v>
          </cell>
          <cell r="B272" t="str">
            <v>A16.28.030.003</v>
          </cell>
          <cell r="C272" t="str">
            <v>Оперативные вмешательства</v>
          </cell>
          <cell r="D272">
            <v>23</v>
          </cell>
          <cell r="E272" t="str">
            <v>Полная цистэктомия с реконструкцией мочевого резервуара</v>
          </cell>
          <cell r="F272">
            <v>95735</v>
          </cell>
          <cell r="G272">
            <v>569</v>
          </cell>
        </row>
        <row r="273">
          <cell r="A273">
            <v>22229</v>
          </cell>
          <cell r="B273" t="str">
            <v>A16.28.030.001</v>
          </cell>
          <cell r="C273" t="str">
            <v>Оперативные вмешательства</v>
          </cell>
          <cell r="D273">
            <v>23</v>
          </cell>
          <cell r="E273" t="str">
            <v>Полная цистэктомия с формированием стомы</v>
          </cell>
          <cell r="F273">
            <v>75345</v>
          </cell>
          <cell r="G273">
            <v>568</v>
          </cell>
        </row>
        <row r="274">
          <cell r="A274">
            <v>24787</v>
          </cell>
          <cell r="B274" t="str">
            <v>A11.20.06</v>
          </cell>
          <cell r="C274" t="str">
            <v>Оперативные вмешательства</v>
          </cell>
          <cell r="D274">
            <v>23</v>
          </cell>
          <cell r="E274" t="str">
            <v>Получение мазка с шейки матки</v>
          </cell>
          <cell r="F274">
            <v>695</v>
          </cell>
          <cell r="G274">
            <v>4040</v>
          </cell>
        </row>
        <row r="275">
          <cell r="A275">
            <v>24789</v>
          </cell>
          <cell r="B275" t="str">
            <v>A11.20.06</v>
          </cell>
          <cell r="C275" t="str">
            <v>Оперативные вмешательства</v>
          </cell>
          <cell r="D275">
            <v>23</v>
          </cell>
          <cell r="E275" t="str">
            <v>Получение мазка-отпечатка с поверхности кожи</v>
          </cell>
          <cell r="F275">
            <v>695</v>
          </cell>
          <cell r="G275">
            <v>4042</v>
          </cell>
        </row>
        <row r="276">
          <cell r="A276">
            <v>22035</v>
          </cell>
          <cell r="B276" t="str">
            <v>A16.08.003</v>
          </cell>
          <cell r="C276" t="str">
            <v>Оперативные вмешательства</v>
          </cell>
          <cell r="D276">
            <v>23</v>
          </cell>
          <cell r="E276" t="str">
            <v>Постановка временной трахеостомы</v>
          </cell>
          <cell r="F276">
            <v>3200</v>
          </cell>
          <cell r="G276">
            <v>352</v>
          </cell>
        </row>
        <row r="277">
          <cell r="A277">
            <v>22293</v>
          </cell>
          <cell r="C277" t="str">
            <v>Оперативные вмешательства</v>
          </cell>
          <cell r="D277">
            <v>23</v>
          </cell>
          <cell r="E277" t="str">
            <v>Постановка полностью имплантированного в/в инъекционного порта</v>
          </cell>
          <cell r="F277">
            <v>18705</v>
          </cell>
          <cell r="G277">
            <v>762</v>
          </cell>
        </row>
        <row r="278">
          <cell r="A278">
            <v>22040</v>
          </cell>
          <cell r="B278" t="str">
            <v>A16.08.004</v>
          </cell>
          <cell r="C278" t="str">
            <v>Оперативные вмешательства</v>
          </cell>
          <cell r="D278">
            <v>23</v>
          </cell>
          <cell r="E278" t="str">
            <v>Постановка постоянной трахеостомы</v>
          </cell>
          <cell r="F278">
            <v>4410</v>
          </cell>
          <cell r="G278">
            <v>357</v>
          </cell>
        </row>
        <row r="279">
          <cell r="A279">
            <v>22102</v>
          </cell>
          <cell r="B279" t="str">
            <v>A16.15.008</v>
          </cell>
          <cell r="C279" t="str">
            <v>Оперативные вмешательства</v>
          </cell>
          <cell r="D279">
            <v>23</v>
          </cell>
          <cell r="E279" t="str">
            <v>Продольная панкреатоеюностомия</v>
          </cell>
          <cell r="F279">
            <v>12410</v>
          </cell>
          <cell r="G279">
            <v>431</v>
          </cell>
        </row>
        <row r="280">
          <cell r="A280">
            <v>22135</v>
          </cell>
          <cell r="B280" t="str">
            <v>A16.19.004</v>
          </cell>
          <cell r="C280" t="str">
            <v>Оперативные вмешательства</v>
          </cell>
          <cell r="D280">
            <v>23</v>
          </cell>
          <cell r="E280" t="str">
            <v>Проктосигмоидэктомия</v>
          </cell>
          <cell r="F280">
            <v>39920</v>
          </cell>
          <cell r="G280">
            <v>468</v>
          </cell>
        </row>
        <row r="281">
          <cell r="A281">
            <v>22190</v>
          </cell>
          <cell r="B281" t="str">
            <v>A16.21.006.002</v>
          </cell>
          <cell r="C281" t="str">
            <v>Оперативные вмешательства</v>
          </cell>
          <cell r="D281">
            <v>23</v>
          </cell>
          <cell r="E281" t="str">
            <v>Простатэктомия надлобковая с реконструкцией и пластикой шейки мочевого пузыря</v>
          </cell>
          <cell r="F281">
            <v>63560</v>
          </cell>
          <cell r="G281">
            <v>528</v>
          </cell>
        </row>
        <row r="282">
          <cell r="A282">
            <v>22073</v>
          </cell>
          <cell r="B282" t="str">
            <v>A11.09.003</v>
          </cell>
          <cell r="C282" t="str">
            <v>Оперативные вмешательства</v>
          </cell>
          <cell r="D282">
            <v>23</v>
          </cell>
          <cell r="E282" t="str">
            <v>Пункция плевральной полости</v>
          </cell>
          <cell r="F282">
            <v>3135</v>
          </cell>
          <cell r="G282">
            <v>398</v>
          </cell>
        </row>
        <row r="283">
          <cell r="A283">
            <v>24626</v>
          </cell>
          <cell r="B283" t="str">
            <v>A16.20.087</v>
          </cell>
          <cell r="C283" t="str">
            <v>Оперативные вмешательства</v>
          </cell>
          <cell r="D283">
            <v>23</v>
          </cell>
          <cell r="E283" t="str">
            <v>Радикальная брюшная гистерэктомия</v>
          </cell>
          <cell r="F283">
            <v>37525</v>
          </cell>
          <cell r="G283">
            <v>3778</v>
          </cell>
        </row>
        <row r="284">
          <cell r="A284">
            <v>22208</v>
          </cell>
          <cell r="B284" t="str">
            <v>A16.28.004</v>
          </cell>
          <cell r="C284" t="str">
            <v>Оперативные вмешательства</v>
          </cell>
          <cell r="D284">
            <v>23</v>
          </cell>
          <cell r="E284" t="str">
            <v>Радикальная нефрэктомия</v>
          </cell>
          <cell r="F284">
            <v>38190</v>
          </cell>
          <cell r="G284">
            <v>547</v>
          </cell>
        </row>
        <row r="285">
          <cell r="A285">
            <v>22211</v>
          </cell>
          <cell r="B285" t="str">
            <v>A16.28.004.004</v>
          </cell>
          <cell r="C285" t="str">
            <v>Оперативные вмешательства</v>
          </cell>
          <cell r="D285">
            <v>23</v>
          </cell>
          <cell r="E285" t="str">
            <v>Радикальная нефрэктомия с расширенной забрюшинной лимфаденэктомией</v>
          </cell>
          <cell r="F285">
            <v>40235</v>
          </cell>
          <cell r="G285">
            <v>550</v>
          </cell>
        </row>
        <row r="286">
          <cell r="A286">
            <v>22212</v>
          </cell>
          <cell r="B286" t="str">
            <v>A16.28.004.005</v>
          </cell>
          <cell r="C286" t="str">
            <v>Оперативные вмешательства</v>
          </cell>
          <cell r="D286">
            <v>23</v>
          </cell>
          <cell r="E286" t="str">
            <v>Радикальная нефрэктомия с резекцией соседних органов</v>
          </cell>
          <cell r="F286">
            <v>59040</v>
          </cell>
          <cell r="G286">
            <v>551</v>
          </cell>
        </row>
        <row r="287">
          <cell r="A287">
            <v>22038</v>
          </cell>
          <cell r="B287" t="str">
            <v>A16.08.017</v>
          </cell>
          <cell r="C287" t="str">
            <v>Оперативные вмешательства</v>
          </cell>
          <cell r="D287">
            <v>23</v>
          </cell>
          <cell r="E287" t="str">
            <v xml:space="preserve">Радикальная операция на верхнечелюстных пазухах </v>
          </cell>
          <cell r="F287">
            <v>14030</v>
          </cell>
          <cell r="G287">
            <v>355</v>
          </cell>
        </row>
        <row r="288">
          <cell r="A288">
            <v>22059</v>
          </cell>
          <cell r="B288" t="str">
            <v>A16.25.018</v>
          </cell>
          <cell r="C288" t="str">
            <v>Оперативные вмешательства</v>
          </cell>
          <cell r="D288">
            <v>23</v>
          </cell>
          <cell r="E288" t="str">
            <v xml:space="preserve">Радикальная операция на ухе </v>
          </cell>
          <cell r="F288">
            <v>8150</v>
          </cell>
          <cell r="G288">
            <v>380</v>
          </cell>
        </row>
        <row r="289">
          <cell r="A289">
            <v>22191</v>
          </cell>
          <cell r="B289" t="str">
            <v>A16.21.006.003</v>
          </cell>
          <cell r="C289" t="str">
            <v>Оперативные вмешательства</v>
          </cell>
          <cell r="D289">
            <v>23</v>
          </cell>
          <cell r="E289" t="str">
            <v>Радикальная позадилонная простатэктомия</v>
          </cell>
          <cell r="F289">
            <v>58755</v>
          </cell>
          <cell r="G289">
            <v>529</v>
          </cell>
        </row>
        <row r="290">
          <cell r="A290">
            <v>22228</v>
          </cell>
          <cell r="B290" t="str">
            <v>A16.28.030</v>
          </cell>
          <cell r="C290" t="str">
            <v>Оперативные вмешательства</v>
          </cell>
          <cell r="D290">
            <v>23</v>
          </cell>
          <cell r="E290" t="str">
            <v>Радикальная цистэктомия (цистопростатэктомия)</v>
          </cell>
          <cell r="F290">
            <v>64400</v>
          </cell>
          <cell r="G290">
            <v>567</v>
          </cell>
        </row>
        <row r="291">
          <cell r="A291">
            <v>22146</v>
          </cell>
          <cell r="B291" t="str">
            <v>A16.30.011</v>
          </cell>
          <cell r="C291" t="str">
            <v>Оперативные вмешательства</v>
          </cell>
          <cell r="D291">
            <v>23</v>
          </cell>
          <cell r="E291" t="str">
            <v>Разделение брюшных спаек</v>
          </cell>
          <cell r="F291">
            <v>14115</v>
          </cell>
          <cell r="G291">
            <v>480</v>
          </cell>
        </row>
        <row r="292">
          <cell r="A292">
            <v>22215</v>
          </cell>
          <cell r="B292" t="str">
            <v>A16.28.014</v>
          </cell>
          <cell r="C292" t="str">
            <v>Оперативные вмешательства</v>
          </cell>
          <cell r="D292">
            <v>23</v>
          </cell>
          <cell r="E292" t="str">
            <v>Рассечение отверстия мочеточника</v>
          </cell>
          <cell r="F292">
            <v>9185</v>
          </cell>
          <cell r="G292">
            <v>554</v>
          </cell>
        </row>
        <row r="293">
          <cell r="A293">
            <v>22237</v>
          </cell>
          <cell r="B293" t="str">
            <v>A16.28.039</v>
          </cell>
          <cell r="C293" t="str">
            <v>Оперативные вмешательства</v>
          </cell>
          <cell r="D293">
            <v>23</v>
          </cell>
          <cell r="E293" t="str">
            <v>Рассечение стриктуры уретры</v>
          </cell>
          <cell r="F293">
            <v>15660</v>
          </cell>
          <cell r="G293">
            <v>576</v>
          </cell>
        </row>
        <row r="294">
          <cell r="A294">
            <v>22194</v>
          </cell>
          <cell r="B294" t="str">
            <v>A16.21.009</v>
          </cell>
          <cell r="C294" t="str">
            <v>Оперативные вмешательства</v>
          </cell>
          <cell r="D294">
            <v>23</v>
          </cell>
          <cell r="E294" t="str">
            <v>Ревизия мошонки</v>
          </cell>
          <cell r="F294">
            <v>9040</v>
          </cell>
          <cell r="G294">
            <v>532</v>
          </cell>
        </row>
        <row r="295">
          <cell r="A295">
            <v>22042</v>
          </cell>
          <cell r="B295" t="str">
            <v>A16.08.037</v>
          </cell>
          <cell r="C295" t="str">
            <v>Оперативные вмешательства</v>
          </cell>
          <cell r="D295">
            <v>23</v>
          </cell>
          <cell r="E295" t="str">
            <v xml:space="preserve">Резекция глотки </v>
          </cell>
          <cell r="F295">
            <v>9720</v>
          </cell>
          <cell r="G295">
            <v>360</v>
          </cell>
        </row>
        <row r="296">
          <cell r="A296">
            <v>22098</v>
          </cell>
          <cell r="B296" t="str">
            <v>A16.15.001.001</v>
          </cell>
          <cell r="C296" t="str">
            <v>Оперативные вмешательства</v>
          </cell>
          <cell r="D296">
            <v>23</v>
          </cell>
          <cell r="E296" t="str">
            <v>Резекция головки поджелудочной железы с сохранением двенадцатиперстной кишки (атипичная)</v>
          </cell>
          <cell r="F296">
            <v>19350</v>
          </cell>
          <cell r="G296">
            <v>427</v>
          </cell>
        </row>
        <row r="297">
          <cell r="A297">
            <v>22045</v>
          </cell>
          <cell r="B297" t="str">
            <v>A16.08.024</v>
          </cell>
          <cell r="C297" t="str">
            <v>Оперативные вмешательства</v>
          </cell>
          <cell r="D297">
            <v>23</v>
          </cell>
          <cell r="E297" t="str">
            <v>Резекция гортани</v>
          </cell>
          <cell r="F297">
            <v>13915</v>
          </cell>
          <cell r="G297">
            <v>363</v>
          </cell>
        </row>
        <row r="298">
          <cell r="A298">
            <v>22078</v>
          </cell>
          <cell r="B298" t="str">
            <v>A16.03.077</v>
          </cell>
          <cell r="C298" t="str">
            <v>Оперативные вмешательства</v>
          </cell>
          <cell r="D298">
            <v>23</v>
          </cell>
          <cell r="E298" t="str">
            <v xml:space="preserve">Резекция грудной стенки </v>
          </cell>
          <cell r="F298">
            <v>30545</v>
          </cell>
          <cell r="G298">
            <v>403</v>
          </cell>
        </row>
        <row r="299">
          <cell r="A299">
            <v>22052</v>
          </cell>
          <cell r="B299" t="str">
            <v>A16.07.074.001</v>
          </cell>
          <cell r="C299" t="str">
            <v>Оперативные вмешательства</v>
          </cell>
          <cell r="D299">
            <v>23</v>
          </cell>
          <cell r="E299" t="str">
            <v xml:space="preserve">Резекция дна полости рта комбинированная </v>
          </cell>
          <cell r="F299">
            <v>12240</v>
          </cell>
          <cell r="G299">
            <v>370</v>
          </cell>
        </row>
        <row r="300">
          <cell r="A300">
            <v>22107</v>
          </cell>
          <cell r="B300" t="str">
            <v>A16.16.017</v>
          </cell>
          <cell r="C300" t="str">
            <v>Оперативные вмешательства</v>
          </cell>
          <cell r="D300">
            <v>23</v>
          </cell>
          <cell r="E300" t="str">
            <v>Резекция желудка</v>
          </cell>
          <cell r="F300">
            <v>37900</v>
          </cell>
          <cell r="G300">
            <v>437</v>
          </cell>
        </row>
        <row r="301">
          <cell r="A301">
            <v>22115</v>
          </cell>
          <cell r="B301" t="str">
            <v>A16.16.017.001</v>
          </cell>
          <cell r="C301" t="str">
            <v>Оперативные вмешательства</v>
          </cell>
          <cell r="D301">
            <v>23</v>
          </cell>
          <cell r="E301" t="str">
            <v>Резекция желудка дистальная субтотальная</v>
          </cell>
          <cell r="F301">
            <v>41410</v>
          </cell>
          <cell r="G301">
            <v>445</v>
          </cell>
        </row>
        <row r="302">
          <cell r="A302">
            <v>22116</v>
          </cell>
          <cell r="B302" t="str">
            <v>A16.16.017.003</v>
          </cell>
          <cell r="C302" t="str">
            <v>Оперативные вмешательства</v>
          </cell>
          <cell r="D302">
            <v>23</v>
          </cell>
          <cell r="E302" t="str">
            <v>Резекция желудка дистальная субтотальная комбинированная</v>
          </cell>
          <cell r="F302">
            <v>51190</v>
          </cell>
          <cell r="G302">
            <v>446</v>
          </cell>
        </row>
        <row r="303">
          <cell r="A303">
            <v>22117</v>
          </cell>
          <cell r="B303" t="str">
            <v>A16.16.017.004</v>
          </cell>
          <cell r="C303" t="str">
            <v>Оперативные вмешательства</v>
          </cell>
          <cell r="D303">
            <v>23</v>
          </cell>
          <cell r="E303" t="str">
            <v>Резекция желудка проксимальная субтотальная</v>
          </cell>
          <cell r="F303">
            <v>51190</v>
          </cell>
          <cell r="G303">
            <v>447</v>
          </cell>
        </row>
        <row r="304">
          <cell r="A304">
            <v>22129</v>
          </cell>
          <cell r="B304" t="str">
            <v>A16.18.006</v>
          </cell>
          <cell r="C304" t="str">
            <v>Оперативные вмешательства</v>
          </cell>
          <cell r="D304">
            <v>23</v>
          </cell>
          <cell r="E304" t="str">
            <v>Резекция и формирование стомы</v>
          </cell>
          <cell r="F304">
            <v>22430</v>
          </cell>
          <cell r="G304">
            <v>461</v>
          </cell>
        </row>
        <row r="305">
          <cell r="A305">
            <v>22178</v>
          </cell>
          <cell r="B305" t="str">
            <v>A16.20.032</v>
          </cell>
          <cell r="C305" t="str">
            <v>Оперативные вмешательства</v>
          </cell>
          <cell r="D305">
            <v>23</v>
          </cell>
          <cell r="E305" t="str">
            <v>Резекция молочной железы</v>
          </cell>
          <cell r="F305">
            <v>5450</v>
          </cell>
          <cell r="G305">
            <v>514</v>
          </cell>
        </row>
        <row r="306">
          <cell r="A306">
            <v>22182</v>
          </cell>
          <cell r="B306" t="str">
            <v>A16.20.032.001</v>
          </cell>
          <cell r="C306" t="str">
            <v>Оперативные вмешательства</v>
          </cell>
          <cell r="D306">
            <v>23</v>
          </cell>
          <cell r="E306" t="str">
            <v xml:space="preserve">Резекция молочной железы радикальная с региональной лимфаденэктомией </v>
          </cell>
          <cell r="F306">
            <v>10195</v>
          </cell>
          <cell r="G306">
            <v>518</v>
          </cell>
        </row>
        <row r="307">
          <cell r="A307">
            <v>22227</v>
          </cell>
          <cell r="B307" t="str">
            <v>A16.28.029</v>
          </cell>
          <cell r="C307" t="str">
            <v>Оперативные вмешательства</v>
          </cell>
          <cell r="D307">
            <v>23</v>
          </cell>
          <cell r="E307" t="str">
            <v>Резекция мочевого пузыря</v>
          </cell>
          <cell r="F307">
            <v>33590</v>
          </cell>
          <cell r="G307">
            <v>566</v>
          </cell>
        </row>
        <row r="308">
          <cell r="A308">
            <v>22213</v>
          </cell>
          <cell r="B308" t="str">
            <v>A16.28.007.001</v>
          </cell>
          <cell r="C308" t="str">
            <v>Оперативные вмешательства</v>
          </cell>
          <cell r="D308">
            <v>23</v>
          </cell>
          <cell r="E308" t="str">
            <v>Резекция мочеточника и лоханки с пластикой лоханки и мочеточника</v>
          </cell>
          <cell r="F308">
            <v>27650</v>
          </cell>
          <cell r="G308">
            <v>552</v>
          </cell>
        </row>
        <row r="309">
          <cell r="A309">
            <v>22284</v>
          </cell>
          <cell r="B309" t="str">
            <v>A16.20.032/1</v>
          </cell>
          <cell r="C309" t="str">
            <v>Оперативные вмешательства</v>
          </cell>
          <cell r="D309">
            <v>23</v>
          </cell>
          <cell r="E309" t="str">
            <v>Резекция непальпируемых новообразований молочной железы</v>
          </cell>
          <cell r="F309">
            <v>9650</v>
          </cell>
          <cell r="G309">
            <v>753</v>
          </cell>
        </row>
        <row r="310">
          <cell r="A310">
            <v>22033</v>
          </cell>
          <cell r="B310" t="str">
            <v>A16.03.081.003</v>
          </cell>
          <cell r="C310" t="str">
            <v>Оперативные вмешательства</v>
          </cell>
          <cell r="D310">
            <v>23</v>
          </cell>
          <cell r="E310" t="str">
            <v>Резекция нижней челюсти с микрохирургической пластикой</v>
          </cell>
          <cell r="F310">
            <v>10110</v>
          </cell>
          <cell r="G310">
            <v>349</v>
          </cell>
        </row>
        <row r="311">
          <cell r="A311">
            <v>22069</v>
          </cell>
          <cell r="B311" t="str">
            <v>A16.08.010</v>
          </cell>
          <cell r="C311" t="str">
            <v>Оперативные вмешательства</v>
          </cell>
          <cell r="D311">
            <v>23</v>
          </cell>
          <cell r="E311" t="str">
            <v>Резекция носовых раковин</v>
          </cell>
          <cell r="F311">
            <v>4700</v>
          </cell>
          <cell r="G311">
            <v>392</v>
          </cell>
        </row>
        <row r="312">
          <cell r="A312">
            <v>22054</v>
          </cell>
          <cell r="B312" t="str">
            <v>A16.07.080</v>
          </cell>
          <cell r="C312" t="str">
            <v>Оперативные вмешательства</v>
          </cell>
          <cell r="D312">
            <v>23</v>
          </cell>
          <cell r="E312" t="str">
            <v>Резекция околоушной слюнной железы</v>
          </cell>
          <cell r="F312">
            <v>9415</v>
          </cell>
          <cell r="G312">
            <v>373</v>
          </cell>
        </row>
        <row r="313">
          <cell r="A313">
            <v>22111</v>
          </cell>
          <cell r="B313" t="str">
            <v>A16.16.028</v>
          </cell>
          <cell r="C313" t="str">
            <v>Оперативные вмешательства</v>
          </cell>
          <cell r="D313">
            <v>23</v>
          </cell>
          <cell r="E313" t="str">
            <v>Резекция пищевода</v>
          </cell>
          <cell r="F313">
            <v>79200</v>
          </cell>
          <cell r="G313">
            <v>441</v>
          </cell>
        </row>
        <row r="314">
          <cell r="A314">
            <v>22205</v>
          </cell>
          <cell r="B314" t="str">
            <v>A16.28.003</v>
          </cell>
          <cell r="C314" t="str">
            <v>Оперативные вмешательства</v>
          </cell>
          <cell r="D314">
            <v>23</v>
          </cell>
          <cell r="E314" t="str">
            <v>Резекция почки</v>
          </cell>
          <cell r="F314">
            <v>42750</v>
          </cell>
          <cell r="G314">
            <v>544</v>
          </cell>
        </row>
        <row r="315">
          <cell r="A315">
            <v>23161</v>
          </cell>
          <cell r="B315" t="str">
            <v>A16.20.003.005</v>
          </cell>
          <cell r="C315" t="str">
            <v>Оперативные вмешательства</v>
          </cell>
          <cell r="D315">
            <v>23</v>
          </cell>
          <cell r="E315" t="str">
            <v>Резекция сальника с использованием видеоэндоскопических технологий</v>
          </cell>
          <cell r="F315">
            <v>64945</v>
          </cell>
          <cell r="G315">
            <v>2309</v>
          </cell>
        </row>
        <row r="316">
          <cell r="A316">
            <v>22095</v>
          </cell>
          <cell r="B316" t="str">
            <v>A16.14.034</v>
          </cell>
          <cell r="C316" t="str">
            <v>Оперативные вмешательства</v>
          </cell>
          <cell r="D316">
            <v>23</v>
          </cell>
          <cell r="E316" t="str">
            <v xml:space="preserve">Резекция сегмента (сегментов) печени </v>
          </cell>
          <cell r="F316">
            <v>53355</v>
          </cell>
          <cell r="G316">
            <v>423</v>
          </cell>
        </row>
        <row r="317">
          <cell r="A317">
            <v>22137</v>
          </cell>
          <cell r="B317" t="str">
            <v>A16.19.019</v>
          </cell>
          <cell r="C317" t="str">
            <v>Оперативные вмешательства</v>
          </cell>
          <cell r="D317">
            <v>23</v>
          </cell>
          <cell r="E317" t="str">
            <v>Резекция сигмовидной кишки</v>
          </cell>
          <cell r="F317">
            <v>22945</v>
          </cell>
          <cell r="G317">
            <v>470</v>
          </cell>
        </row>
        <row r="318">
          <cell r="A318">
            <v>22239</v>
          </cell>
          <cell r="B318" t="str">
            <v>A16.28.047</v>
          </cell>
          <cell r="C318" t="str">
            <v>Оперативные вмешательства</v>
          </cell>
          <cell r="D318">
            <v>23</v>
          </cell>
          <cell r="E318" t="str">
            <v>Резекция уретры</v>
          </cell>
          <cell r="F318">
            <v>15660</v>
          </cell>
          <cell r="G318">
            <v>578</v>
          </cell>
        </row>
        <row r="319">
          <cell r="A319">
            <v>22159</v>
          </cell>
          <cell r="B319" t="str">
            <v>A16.20.006</v>
          </cell>
          <cell r="C319" t="str">
            <v>Оперативные вмешательства</v>
          </cell>
          <cell r="D319">
            <v>23</v>
          </cell>
          <cell r="E319" t="str">
            <v>Резекция шейки матки</v>
          </cell>
          <cell r="F319">
            <v>10930</v>
          </cell>
          <cell r="G319">
            <v>494</v>
          </cell>
        </row>
        <row r="320">
          <cell r="A320">
            <v>22197</v>
          </cell>
          <cell r="B320" t="str">
            <v>A16.21.014</v>
          </cell>
          <cell r="C320" t="str">
            <v>Оперативные вмешательства</v>
          </cell>
          <cell r="D320">
            <v>23</v>
          </cell>
          <cell r="E320" t="str">
            <v>Реконструктивная операция на половом члене</v>
          </cell>
          <cell r="F320">
            <v>10960</v>
          </cell>
          <cell r="G320">
            <v>535</v>
          </cell>
        </row>
        <row r="321">
          <cell r="A321">
            <v>22233</v>
          </cell>
          <cell r="B321" t="str">
            <v>A16.28.032</v>
          </cell>
          <cell r="C321" t="str">
            <v>Оперативные вмешательства</v>
          </cell>
          <cell r="D321">
            <v>23</v>
          </cell>
          <cell r="E321" t="str">
            <v>Реконструкция мочевого пузыря</v>
          </cell>
          <cell r="F321">
            <v>78775</v>
          </cell>
          <cell r="G321">
            <v>572</v>
          </cell>
        </row>
        <row r="322">
          <cell r="A322">
            <v>23159</v>
          </cell>
          <cell r="B322" t="str">
            <v>A16.20.003.003</v>
          </cell>
          <cell r="C322" t="str">
            <v>Оперативные вмешательства</v>
          </cell>
          <cell r="D322">
            <v>23</v>
          </cell>
          <cell r="E322" t="str">
            <v>Сальпинго-оофоректомия односторонняя с резекцией контрлатерального яичника, субтотальная резекция сальника с использованием видеоэндоскопических технологий</v>
          </cell>
          <cell r="F322">
            <v>68065</v>
          </cell>
          <cell r="G322">
            <v>2307</v>
          </cell>
        </row>
        <row r="323">
          <cell r="A323">
            <v>22158</v>
          </cell>
          <cell r="B323" t="str">
            <v>A16.20.004</v>
          </cell>
          <cell r="C323" t="str">
            <v>Оперативные вмешательства</v>
          </cell>
          <cell r="D323">
            <v>23</v>
          </cell>
          <cell r="E323" t="str">
            <v>Сальпингэктомия лапаротомическая</v>
          </cell>
          <cell r="F323">
            <v>29695</v>
          </cell>
          <cell r="G323">
            <v>493</v>
          </cell>
        </row>
        <row r="324">
          <cell r="A324">
            <v>23425</v>
          </cell>
          <cell r="B324" t="str">
            <v>A16.17.002</v>
          </cell>
          <cell r="C324" t="str">
            <v>Оперативные вмешательства</v>
          </cell>
          <cell r="D324">
            <v>23</v>
          </cell>
          <cell r="E324" t="str">
            <v>Сегментарное иссечение поврежденной тонкой кишки</v>
          </cell>
          <cell r="F324">
            <v>27125</v>
          </cell>
          <cell r="G324">
            <v>2189</v>
          </cell>
        </row>
        <row r="325">
          <cell r="A325">
            <v>22019</v>
          </cell>
          <cell r="B325" t="str">
            <v>A16.05.002</v>
          </cell>
          <cell r="C325" t="str">
            <v>Оперативные вмешательства</v>
          </cell>
          <cell r="D325">
            <v>23</v>
          </cell>
          <cell r="E325" t="str">
            <v>Спленэктомия</v>
          </cell>
          <cell r="F325">
            <v>40385</v>
          </cell>
          <cell r="G325">
            <v>330</v>
          </cell>
        </row>
        <row r="326">
          <cell r="A326">
            <v>22201</v>
          </cell>
          <cell r="B326" t="str">
            <v>A16.21.026</v>
          </cell>
          <cell r="C326" t="str">
            <v>Оперативные вмешательства</v>
          </cell>
          <cell r="D326">
            <v>23</v>
          </cell>
          <cell r="E326" t="str">
            <v>Стерилизация мужчины</v>
          </cell>
          <cell r="F326">
            <v>12415</v>
          </cell>
          <cell r="G326">
            <v>539</v>
          </cell>
        </row>
        <row r="327">
          <cell r="A327">
            <v>22155</v>
          </cell>
          <cell r="B327" t="str">
            <v>A16.20.010</v>
          </cell>
          <cell r="C327" t="str">
            <v>Оперативные вмешательства</v>
          </cell>
          <cell r="D327">
            <v>23</v>
          </cell>
          <cell r="E327" t="str">
            <v>Субтотальная гистерэктомия (ампутация матки) лапаротомическая</v>
          </cell>
          <cell r="F327">
            <v>33740</v>
          </cell>
          <cell r="G327">
            <v>490</v>
          </cell>
        </row>
        <row r="328">
          <cell r="A328">
            <v>22057</v>
          </cell>
          <cell r="B328" t="str">
            <v>A16.22.007</v>
          </cell>
          <cell r="C328" t="str">
            <v>Оперативные вмешательства</v>
          </cell>
          <cell r="D328">
            <v>23</v>
          </cell>
          <cell r="E328" t="str">
            <v>Субтотальная резекция щитовидной железы</v>
          </cell>
          <cell r="F328">
            <v>9925</v>
          </cell>
          <cell r="G328">
            <v>377</v>
          </cell>
        </row>
        <row r="329">
          <cell r="A329">
            <v>22275</v>
          </cell>
          <cell r="B329" t="str">
            <v>B03.003.005</v>
          </cell>
          <cell r="C329" t="str">
            <v>Оперативные вмешательства</v>
          </cell>
          <cell r="D329">
            <v>23</v>
          </cell>
          <cell r="E329" t="str">
            <v>Суточное наблюдение реанимационного пациента (врачом-реаниматологом)</v>
          </cell>
          <cell r="F329">
            <v>910</v>
          </cell>
          <cell r="G329">
            <v>620</v>
          </cell>
        </row>
        <row r="330">
          <cell r="A330">
            <v>22276</v>
          </cell>
          <cell r="B330" t="str">
            <v>B03.003.006</v>
          </cell>
          <cell r="C330" t="str">
            <v>Оперативные вмешательства</v>
          </cell>
          <cell r="D330">
            <v>23</v>
          </cell>
          <cell r="E330" t="str">
            <v>Суточное наблюдение реанимационного пациента (медицинской сестрой)</v>
          </cell>
          <cell r="F330">
            <v>550</v>
          </cell>
          <cell r="G330">
            <v>621</v>
          </cell>
        </row>
        <row r="331">
          <cell r="A331">
            <v>22001</v>
          </cell>
          <cell r="B331" t="str">
            <v>A16.01.008</v>
          </cell>
          <cell r="C331" t="str">
            <v>Оперативные вмешательства</v>
          </cell>
          <cell r="D331">
            <v>23</v>
          </cell>
          <cell r="E331" t="str">
            <v>Сшивание кожи и подкожной клетчатки</v>
          </cell>
          <cell r="F331">
            <v>5475</v>
          </cell>
          <cell r="G331">
            <v>308</v>
          </cell>
        </row>
        <row r="332">
          <cell r="A332">
            <v>22058</v>
          </cell>
          <cell r="B332" t="str">
            <v>A16.22.002</v>
          </cell>
          <cell r="C332" t="str">
            <v>Оперативные вмешательства</v>
          </cell>
          <cell r="D332">
            <v>23</v>
          </cell>
          <cell r="E332" t="str">
            <v xml:space="preserve">Тиреоидэктомия </v>
          </cell>
          <cell r="F332">
            <v>33890</v>
          </cell>
          <cell r="G332">
            <v>378</v>
          </cell>
        </row>
        <row r="333">
          <cell r="A333">
            <v>22034</v>
          </cell>
          <cell r="B333" t="str">
            <v>A16.08.001</v>
          </cell>
          <cell r="C333" t="str">
            <v>Оперативные вмешательства</v>
          </cell>
          <cell r="D333">
            <v>23</v>
          </cell>
          <cell r="E333" t="str">
            <v xml:space="preserve">Тонзилэктомия </v>
          </cell>
          <cell r="F333">
            <v>4670</v>
          </cell>
          <cell r="G333">
            <v>351</v>
          </cell>
        </row>
        <row r="334">
          <cell r="A334">
            <v>22071</v>
          </cell>
          <cell r="B334" t="str">
            <v>A03.10.001</v>
          </cell>
          <cell r="C334" t="str">
            <v>Оперативные вмешательства</v>
          </cell>
          <cell r="D334">
            <v>23</v>
          </cell>
          <cell r="E334" t="str">
            <v>Торакоскопическая лобэктомия</v>
          </cell>
          <cell r="F334">
            <v>177135</v>
          </cell>
          <cell r="G334">
            <v>396</v>
          </cell>
        </row>
        <row r="335">
          <cell r="A335">
            <v>22076</v>
          </cell>
          <cell r="B335" t="str">
            <v>A16.09.006</v>
          </cell>
          <cell r="C335" t="str">
            <v>Оперативные вмешательства</v>
          </cell>
          <cell r="D335">
            <v>23</v>
          </cell>
          <cell r="E335" t="str">
            <v>Торакотомия</v>
          </cell>
          <cell r="F335">
            <v>12935</v>
          </cell>
          <cell r="G335">
            <v>401</v>
          </cell>
        </row>
        <row r="336">
          <cell r="A336">
            <v>22074</v>
          </cell>
          <cell r="B336" t="str">
            <v>A16.09.006</v>
          </cell>
          <cell r="C336" t="str">
            <v>Оперативные вмешательства</v>
          </cell>
          <cell r="D336">
            <v>23</v>
          </cell>
          <cell r="E336" t="str">
            <v xml:space="preserve">Торакотомия </v>
          </cell>
          <cell r="F336">
            <v>12045</v>
          </cell>
          <cell r="G336">
            <v>399</v>
          </cell>
        </row>
        <row r="337">
          <cell r="A337">
            <v>22162</v>
          </cell>
          <cell r="B337" t="str">
            <v>A16.20.011</v>
          </cell>
          <cell r="C337" t="str">
            <v>Оперативные вмешательства</v>
          </cell>
          <cell r="D337">
            <v>23</v>
          </cell>
          <cell r="E337" t="str">
            <v>Тотальная гистерэктомия (экстирпация матки) лапаротомическая</v>
          </cell>
          <cell r="F337">
            <v>33740</v>
          </cell>
          <cell r="G337">
            <v>497</v>
          </cell>
        </row>
        <row r="338">
          <cell r="A338">
            <v>23174</v>
          </cell>
          <cell r="B338" t="str">
            <v>A16.20.011</v>
          </cell>
          <cell r="C338" t="str">
            <v>Оперативные вмешательства</v>
          </cell>
          <cell r="D338">
            <v>23</v>
          </cell>
          <cell r="E338" t="str">
            <v>Тотальная гистерэктомия (экстирпация матки) лапаротомическая</v>
          </cell>
          <cell r="F338">
            <v>33740</v>
          </cell>
          <cell r="G338">
            <v>2324</v>
          </cell>
        </row>
        <row r="339">
          <cell r="A339">
            <v>22104</v>
          </cell>
          <cell r="B339" t="str">
            <v>A16.15.011</v>
          </cell>
          <cell r="C339" t="str">
            <v>Оперативные вмешательства</v>
          </cell>
          <cell r="D339">
            <v>23</v>
          </cell>
          <cell r="E339" t="str">
            <v>Тотальная дуоденопанкреатэктомия</v>
          </cell>
          <cell r="F339">
            <v>54880</v>
          </cell>
          <cell r="G339">
            <v>433</v>
          </cell>
        </row>
        <row r="340">
          <cell r="A340">
            <v>22127</v>
          </cell>
          <cell r="B340" t="str">
            <v>A16.18.004</v>
          </cell>
          <cell r="C340" t="str">
            <v>Оперативные вмешательства</v>
          </cell>
          <cell r="D340">
            <v>23</v>
          </cell>
          <cell r="E340" t="str">
            <v>Тотальная колэктомия</v>
          </cell>
          <cell r="F340">
            <v>36025</v>
          </cell>
          <cell r="G340">
            <v>459</v>
          </cell>
        </row>
        <row r="341">
          <cell r="A341">
            <v>22096</v>
          </cell>
          <cell r="B341" t="str">
            <v>A16.14.041</v>
          </cell>
          <cell r="C341" t="str">
            <v>Оперативные вмешательства</v>
          </cell>
          <cell r="D341">
            <v>23</v>
          </cell>
          <cell r="E341" t="str">
            <v xml:space="preserve">Трансдуоденальная папиллэктомия </v>
          </cell>
          <cell r="F341">
            <v>24425</v>
          </cell>
          <cell r="G341">
            <v>424</v>
          </cell>
        </row>
        <row r="342">
          <cell r="A342">
            <v>22101</v>
          </cell>
          <cell r="B342" t="str">
            <v>A16.15.006</v>
          </cell>
          <cell r="C342" t="str">
            <v>Оперативные вмешательства</v>
          </cell>
          <cell r="D342">
            <v>23</v>
          </cell>
          <cell r="E342" t="str">
            <v>Трансдуоденальная сфинктеровирсунгопластика</v>
          </cell>
          <cell r="F342">
            <v>28930</v>
          </cell>
          <cell r="G342">
            <v>430</v>
          </cell>
        </row>
        <row r="343">
          <cell r="A343">
            <v>22225</v>
          </cell>
          <cell r="B343" t="str">
            <v>A16.28.026</v>
          </cell>
          <cell r="C343" t="str">
            <v>Оперативные вмешательства</v>
          </cell>
          <cell r="D343">
            <v>23</v>
          </cell>
          <cell r="E343" t="str">
            <v>Трансуретральная резекция мочевого пузыря</v>
          </cell>
          <cell r="F343">
            <v>28060</v>
          </cell>
          <cell r="G343">
            <v>564</v>
          </cell>
        </row>
        <row r="344">
          <cell r="A344">
            <v>22188</v>
          </cell>
          <cell r="B344" t="str">
            <v>A16.21.002</v>
          </cell>
          <cell r="C344" t="str">
            <v>Оперативные вмешательства</v>
          </cell>
          <cell r="D344">
            <v>23</v>
          </cell>
          <cell r="E344" t="str">
            <v>Трансуретральная резекция простаты</v>
          </cell>
          <cell r="F344">
            <v>36995</v>
          </cell>
          <cell r="G344">
            <v>526</v>
          </cell>
        </row>
        <row r="345">
          <cell r="A345">
            <v>22004</v>
          </cell>
          <cell r="B345" t="str">
            <v>A16.01.016</v>
          </cell>
          <cell r="C345" t="str">
            <v>Оперативные вмешательства</v>
          </cell>
          <cell r="D345">
            <v>23</v>
          </cell>
          <cell r="E345" t="str">
            <v>Удаление атеромы</v>
          </cell>
          <cell r="F345">
            <v>2815</v>
          </cell>
          <cell r="G345">
            <v>311</v>
          </cell>
        </row>
        <row r="346">
          <cell r="A346">
            <v>24376</v>
          </cell>
          <cell r="B346" t="str">
            <v>A11.20.015</v>
          </cell>
          <cell r="C346" t="str">
            <v>Оперативные вмешательства</v>
          </cell>
          <cell r="D346">
            <v>23</v>
          </cell>
          <cell r="E346" t="str">
            <v>Удаление внутриматочной спирали</v>
          </cell>
          <cell r="F346">
            <v>1975</v>
          </cell>
          <cell r="G346">
            <v>3529</v>
          </cell>
        </row>
        <row r="347">
          <cell r="A347">
            <v>22653</v>
          </cell>
          <cell r="B347" t="str">
            <v>A16.01.017</v>
          </cell>
          <cell r="C347" t="str">
            <v>Оперативные вмешательства</v>
          </cell>
          <cell r="D347">
            <v>23</v>
          </cell>
          <cell r="E347" t="str">
            <v>Удаление доброкачественных новообразований кожи</v>
          </cell>
          <cell r="F347">
            <v>2815</v>
          </cell>
          <cell r="G347">
            <v>1164</v>
          </cell>
        </row>
        <row r="348">
          <cell r="A348">
            <v>22112</v>
          </cell>
          <cell r="B348" t="str">
            <v>A16.16.029</v>
          </cell>
          <cell r="C348" t="str">
            <v>Оперативные вмешательства</v>
          </cell>
          <cell r="D348">
            <v>23</v>
          </cell>
          <cell r="E348" t="str">
            <v>Удаление доброкачественных опухолей пищевода</v>
          </cell>
          <cell r="F348">
            <v>21090</v>
          </cell>
          <cell r="G348">
            <v>442</v>
          </cell>
        </row>
        <row r="349">
          <cell r="A349">
            <v>22088</v>
          </cell>
          <cell r="B349" t="str">
            <v>A16.14.004</v>
          </cell>
          <cell r="C349" t="str">
            <v>Оперативные вмешательства</v>
          </cell>
          <cell r="D349">
            <v>23</v>
          </cell>
          <cell r="E349" t="str">
            <v>Удаление доли печени</v>
          </cell>
          <cell r="F349">
            <v>52145</v>
          </cell>
          <cell r="G349">
            <v>416</v>
          </cell>
        </row>
        <row r="350">
          <cell r="A350">
            <v>24107</v>
          </cell>
          <cell r="B350" t="str">
            <v>A16.26.025</v>
          </cell>
          <cell r="C350" t="str">
            <v>Оперативные вмешательства</v>
          </cell>
          <cell r="D350">
            <v>23</v>
          </cell>
          <cell r="E350" t="str">
            <v>Удаление инородного тела или новообразования век</v>
          </cell>
          <cell r="F350">
            <v>7600</v>
          </cell>
          <cell r="G350">
            <v>2824</v>
          </cell>
        </row>
        <row r="351">
          <cell r="A351">
            <v>22060</v>
          </cell>
          <cell r="B351" t="str">
            <v>A16.26.002</v>
          </cell>
          <cell r="C351" t="str">
            <v>Оперативные вмешательства</v>
          </cell>
          <cell r="D351">
            <v>23</v>
          </cell>
          <cell r="E351" t="str">
            <v>Удаление инородного тела или новообразования слезной железы</v>
          </cell>
          <cell r="F351">
            <v>5940</v>
          </cell>
          <cell r="G351">
            <v>382</v>
          </cell>
        </row>
        <row r="352">
          <cell r="A352">
            <v>22217</v>
          </cell>
          <cell r="B352" t="str">
            <v>A16.28.017</v>
          </cell>
          <cell r="C352" t="str">
            <v>Оперативные вмешательства</v>
          </cell>
          <cell r="D352">
            <v>23</v>
          </cell>
          <cell r="E352" t="str">
            <v>Удаление камней мочевого пузыря</v>
          </cell>
          <cell r="F352">
            <v>11460</v>
          </cell>
          <cell r="G352">
            <v>556</v>
          </cell>
        </row>
        <row r="353">
          <cell r="A353">
            <v>22156</v>
          </cell>
          <cell r="B353" t="str">
            <v>A16.20.001</v>
          </cell>
          <cell r="C353" t="str">
            <v>Оперативные вмешательства</v>
          </cell>
          <cell r="D353">
            <v>23</v>
          </cell>
          <cell r="E353" t="str">
            <v>Удаление кисты яичника</v>
          </cell>
          <cell r="F353">
            <v>29695</v>
          </cell>
          <cell r="G353">
            <v>491</v>
          </cell>
        </row>
        <row r="354">
          <cell r="A354">
            <v>22044</v>
          </cell>
          <cell r="B354" t="str">
            <v>A16.08.040</v>
          </cell>
          <cell r="C354" t="str">
            <v>Оперативные вмешательства</v>
          </cell>
          <cell r="D354">
            <v>23</v>
          </cell>
          <cell r="E354" t="str">
            <v xml:space="preserve">Удаление новообразования гортани </v>
          </cell>
          <cell r="F354">
            <v>6620</v>
          </cell>
          <cell r="G354">
            <v>362</v>
          </cell>
        </row>
        <row r="355">
          <cell r="A355">
            <v>22147</v>
          </cell>
          <cell r="B355" t="str">
            <v>A16.30.024</v>
          </cell>
          <cell r="C355" t="str">
            <v>Оперативные вмешательства</v>
          </cell>
          <cell r="D355">
            <v>23</v>
          </cell>
          <cell r="E355" t="str">
            <v xml:space="preserve">Удаление новообразования забрюшинного пространства </v>
          </cell>
          <cell r="F355">
            <v>43580</v>
          </cell>
          <cell r="G355">
            <v>481</v>
          </cell>
        </row>
        <row r="356">
          <cell r="A356">
            <v>22077</v>
          </cell>
          <cell r="B356" t="str">
            <v>A16.09.013</v>
          </cell>
          <cell r="C356" t="str">
            <v>Оперативные вмешательства</v>
          </cell>
          <cell r="D356">
            <v>23</v>
          </cell>
          <cell r="E356" t="str">
            <v>Удаление новообразования легкого (атипичная резекция)</v>
          </cell>
          <cell r="F356">
            <v>26520</v>
          </cell>
          <cell r="G356">
            <v>402</v>
          </cell>
        </row>
        <row r="357">
          <cell r="A357">
            <v>22673</v>
          </cell>
          <cell r="B357" t="str">
            <v>A16.02.002</v>
          </cell>
          <cell r="C357" t="str">
            <v>Оперативные вмешательства</v>
          </cell>
          <cell r="D357">
            <v>23</v>
          </cell>
          <cell r="E357" t="str">
            <v>Удаление новообразования мышц</v>
          </cell>
          <cell r="F357">
            <v>16190</v>
          </cell>
          <cell r="G357">
            <v>1193</v>
          </cell>
        </row>
        <row r="358">
          <cell r="A358">
            <v>22085</v>
          </cell>
          <cell r="B358" t="str">
            <v>A16.11.002</v>
          </cell>
          <cell r="C358" t="str">
            <v>Оперативные вмешательства</v>
          </cell>
          <cell r="D358">
            <v>23</v>
          </cell>
          <cell r="E358" t="str">
            <v>Удаление новообразования средостения</v>
          </cell>
          <cell r="F358">
            <v>42780</v>
          </cell>
          <cell r="G358">
            <v>411</v>
          </cell>
        </row>
        <row r="359">
          <cell r="A359">
            <v>22296</v>
          </cell>
          <cell r="B359" t="str">
            <v>A16.01.001</v>
          </cell>
          <cell r="C359" t="str">
            <v>Оперативные вмешательства</v>
          </cell>
          <cell r="D359">
            <v>23</v>
          </cell>
          <cell r="E359" t="str">
            <v>Удаление поверхностно расположенного инородного тела</v>
          </cell>
          <cell r="F359">
            <v>5475</v>
          </cell>
          <cell r="G359">
            <v>765</v>
          </cell>
        </row>
        <row r="360">
          <cell r="A360">
            <v>22136</v>
          </cell>
          <cell r="B360" t="str">
            <v>A16.19.017</v>
          </cell>
          <cell r="C360" t="str">
            <v>Оперативные вмешательства</v>
          </cell>
          <cell r="D360">
            <v>23</v>
          </cell>
          <cell r="E360" t="str">
            <v xml:space="preserve">Удаление полипа анального канала и прямой кишки </v>
          </cell>
          <cell r="F360">
            <v>16615</v>
          </cell>
          <cell r="G360">
            <v>469</v>
          </cell>
        </row>
        <row r="361">
          <cell r="A361">
            <v>22170</v>
          </cell>
          <cell r="B361" t="str">
            <v>A16.20.084</v>
          </cell>
          <cell r="C361" t="str">
            <v>Оперативные вмешательства</v>
          </cell>
          <cell r="D361">
            <v>23</v>
          </cell>
          <cell r="E361" t="str">
            <v xml:space="preserve">Удаление полипа женских половых органов </v>
          </cell>
          <cell r="F361">
            <v>5230</v>
          </cell>
          <cell r="G361">
            <v>505</v>
          </cell>
        </row>
        <row r="362">
          <cell r="A362">
            <v>22037</v>
          </cell>
          <cell r="B362" t="str">
            <v>A16.08.009</v>
          </cell>
          <cell r="C362" t="str">
            <v>Оперативные вмешательства</v>
          </cell>
          <cell r="D362">
            <v>23</v>
          </cell>
          <cell r="E362" t="str">
            <v>Удаление полипов носовых ходов</v>
          </cell>
          <cell r="F362">
            <v>3315</v>
          </cell>
          <cell r="G362">
            <v>354</v>
          </cell>
        </row>
        <row r="363">
          <cell r="A363">
            <v>22198</v>
          </cell>
          <cell r="B363" t="str">
            <v>A16.21.023</v>
          </cell>
          <cell r="C363" t="str">
            <v>Оперативные вмешательства</v>
          </cell>
          <cell r="D363">
            <v>23</v>
          </cell>
          <cell r="E363" t="str">
            <v>Удаление придатка яичка</v>
          </cell>
          <cell r="F363">
            <v>10430</v>
          </cell>
          <cell r="G363">
            <v>536</v>
          </cell>
        </row>
        <row r="364">
          <cell r="A364">
            <v>22220</v>
          </cell>
          <cell r="B364" t="str">
            <v>A16.28.019</v>
          </cell>
          <cell r="C364" t="str">
            <v>Оперативные вмешательства</v>
          </cell>
          <cell r="D364">
            <v>23</v>
          </cell>
          <cell r="E364" t="str">
            <v>Уретерокутанеостомия</v>
          </cell>
          <cell r="F364">
            <v>30800</v>
          </cell>
          <cell r="G364">
            <v>559</v>
          </cell>
        </row>
        <row r="365">
          <cell r="A365">
            <v>22216</v>
          </cell>
          <cell r="B365" t="str">
            <v>A16.28.015</v>
          </cell>
          <cell r="C365" t="str">
            <v>Оперативные вмешательства</v>
          </cell>
          <cell r="D365">
            <v>23</v>
          </cell>
          <cell r="E365" t="str">
            <v>Уретеролитотомия</v>
          </cell>
          <cell r="F365">
            <v>13270</v>
          </cell>
          <cell r="G365">
            <v>555</v>
          </cell>
        </row>
        <row r="366">
          <cell r="A366">
            <v>22236</v>
          </cell>
          <cell r="B366" t="str">
            <v>A16.28.037</v>
          </cell>
          <cell r="C366" t="str">
            <v>Оперативные вмешательства</v>
          </cell>
          <cell r="D366">
            <v>23</v>
          </cell>
          <cell r="E366" t="str">
            <v>Уретральная меатотомия</v>
          </cell>
          <cell r="F366">
            <v>8660</v>
          </cell>
          <cell r="G366">
            <v>575</v>
          </cell>
        </row>
        <row r="367">
          <cell r="A367">
            <v>22068</v>
          </cell>
          <cell r="B367" t="str">
            <v>A16.07.062</v>
          </cell>
          <cell r="C367" t="str">
            <v>Оперативные вмешательства</v>
          </cell>
          <cell r="D367">
            <v>23</v>
          </cell>
          <cell r="E367" t="str">
            <v>Устранение дефекта наружного носа</v>
          </cell>
          <cell r="F367">
            <v>11510</v>
          </cell>
          <cell r="G367">
            <v>391</v>
          </cell>
        </row>
        <row r="368">
          <cell r="A368">
            <v>22133</v>
          </cell>
          <cell r="B368" t="str">
            <v>A16.18.012</v>
          </cell>
          <cell r="C368" t="str">
            <v>Оперативные вмешательства</v>
          </cell>
          <cell r="D368">
            <v>23</v>
          </cell>
          <cell r="E368" t="str">
            <v xml:space="preserve">Формирование обходного анастомоза толстой кишки </v>
          </cell>
          <cell r="F368">
            <v>26230</v>
          </cell>
          <cell r="G368">
            <v>465</v>
          </cell>
        </row>
        <row r="369">
          <cell r="A369">
            <v>22089</v>
          </cell>
          <cell r="B369" t="str">
            <v>A16.14.006</v>
          </cell>
          <cell r="C369" t="str">
            <v>Оперативные вмешательства</v>
          </cell>
          <cell r="D369">
            <v>23</v>
          </cell>
          <cell r="E369" t="str">
            <v>Холецистотомия</v>
          </cell>
          <cell r="F369">
            <v>15890</v>
          </cell>
          <cell r="G369">
            <v>417</v>
          </cell>
        </row>
        <row r="370">
          <cell r="A370">
            <v>22131</v>
          </cell>
          <cell r="B370" t="str">
            <v>A16.18.008</v>
          </cell>
          <cell r="C370" t="str">
            <v>Оперативные вмешательства</v>
          </cell>
          <cell r="D370">
            <v>23</v>
          </cell>
          <cell r="E370" t="str">
            <v>Цекостомия</v>
          </cell>
          <cell r="F370">
            <v>15120</v>
          </cell>
          <cell r="G370">
            <v>463</v>
          </cell>
        </row>
        <row r="371">
          <cell r="A371">
            <v>22232</v>
          </cell>
          <cell r="B371" t="str">
            <v>A16.28.031.003</v>
          </cell>
          <cell r="C371" t="str">
            <v>Оперативные вмешательства</v>
          </cell>
          <cell r="D371">
            <v>23</v>
          </cell>
          <cell r="E371" t="str">
            <v>Цистопростатэктомия с реконструкцией мочевого резервуара</v>
          </cell>
          <cell r="F371">
            <v>95735</v>
          </cell>
          <cell r="G371">
            <v>571</v>
          </cell>
        </row>
        <row r="372">
          <cell r="A372">
            <v>22231</v>
          </cell>
          <cell r="B372" t="str">
            <v>A16.28.031.001</v>
          </cell>
          <cell r="C372" t="str">
            <v>Оперативные вмешательства</v>
          </cell>
          <cell r="D372">
            <v>23</v>
          </cell>
          <cell r="E372" t="str">
            <v>Цистопростатэктомия с формированием стомы</v>
          </cell>
          <cell r="F372">
            <v>77690</v>
          </cell>
          <cell r="G372">
            <v>570</v>
          </cell>
        </row>
        <row r="373">
          <cell r="A373">
            <v>22223</v>
          </cell>
          <cell r="B373" t="str">
            <v>A16.28.024</v>
          </cell>
          <cell r="C373" t="str">
            <v>Оперативные вмешательства</v>
          </cell>
          <cell r="D373">
            <v>23</v>
          </cell>
          <cell r="E373" t="str">
            <v>Цистотомия</v>
          </cell>
          <cell r="F373">
            <v>17625</v>
          </cell>
          <cell r="G373">
            <v>562</v>
          </cell>
        </row>
        <row r="374">
          <cell r="A374">
            <v>22100</v>
          </cell>
          <cell r="B374" t="str">
            <v>A16.15.004</v>
          </cell>
          <cell r="C374" t="str">
            <v>Оперативные вмешательства</v>
          </cell>
          <cell r="D374">
            <v>23</v>
          </cell>
          <cell r="E374" t="str">
            <v>Цистоэнтеростомия</v>
          </cell>
          <cell r="F374">
            <v>17265</v>
          </cell>
          <cell r="G374">
            <v>429</v>
          </cell>
        </row>
        <row r="375">
          <cell r="A375">
            <v>22097</v>
          </cell>
          <cell r="B375" t="str">
            <v>A16.15.001</v>
          </cell>
          <cell r="C375" t="str">
            <v>Оперативные вмешательства</v>
          </cell>
          <cell r="D375">
            <v>23</v>
          </cell>
          <cell r="E375" t="str">
            <v>Частичная панкреатэктомия</v>
          </cell>
          <cell r="F375">
            <v>29215</v>
          </cell>
          <cell r="G375">
            <v>426</v>
          </cell>
        </row>
        <row r="376">
          <cell r="A376">
            <v>22247</v>
          </cell>
          <cell r="B376" t="str">
            <v>A11.28.011</v>
          </cell>
          <cell r="C376" t="str">
            <v>Оперативные вмешательства</v>
          </cell>
          <cell r="D376">
            <v>23</v>
          </cell>
          <cell r="E376" t="str">
            <v>Чрескожная пункционная нефростомия</v>
          </cell>
          <cell r="F376">
            <v>9670</v>
          </cell>
          <cell r="G376">
            <v>586</v>
          </cell>
        </row>
        <row r="377">
          <cell r="A377">
            <v>22189</v>
          </cell>
          <cell r="B377" t="str">
            <v>A16.21.003</v>
          </cell>
          <cell r="C377" t="str">
            <v>Оперативные вмешательства</v>
          </cell>
          <cell r="D377">
            <v>23</v>
          </cell>
          <cell r="E377" t="str">
            <v>Чреспузырная аденомэктомия</v>
          </cell>
          <cell r="F377">
            <v>29440</v>
          </cell>
          <cell r="G377">
            <v>527</v>
          </cell>
        </row>
        <row r="378">
          <cell r="A378">
            <v>22248</v>
          </cell>
          <cell r="B378" t="str">
            <v>A16.30.022.001</v>
          </cell>
          <cell r="C378" t="str">
            <v>Оперативные вмешательства</v>
          </cell>
          <cell r="D378">
            <v>23</v>
          </cell>
          <cell r="E378" t="str">
            <v>Эвисцерация малого таза с реконструктивно-пластическим компонентом</v>
          </cell>
          <cell r="F378">
            <v>98615</v>
          </cell>
          <cell r="G378">
            <v>587</v>
          </cell>
        </row>
        <row r="379">
          <cell r="A379">
            <v>22010</v>
          </cell>
          <cell r="B379" t="str">
            <v>A16.30.018</v>
          </cell>
          <cell r="C379" t="str">
            <v>Оперативные вмешательства</v>
          </cell>
          <cell r="D379">
            <v>23</v>
          </cell>
          <cell r="E379" t="str">
            <v xml:space="preserve">Экзартикуляция нижней конечности </v>
          </cell>
          <cell r="F379">
            <v>31070</v>
          </cell>
          <cell r="G379">
            <v>319</v>
          </cell>
        </row>
        <row r="380">
          <cell r="A380">
            <v>22065</v>
          </cell>
          <cell r="B380" t="str">
            <v>A16.26.107</v>
          </cell>
          <cell r="C380" t="str">
            <v>Оперативные вмешательства</v>
          </cell>
          <cell r="D380">
            <v>23</v>
          </cell>
          <cell r="E380" t="str">
            <v xml:space="preserve">Экзентерация глазницы </v>
          </cell>
          <cell r="F380">
            <v>9005</v>
          </cell>
          <cell r="G380">
            <v>387</v>
          </cell>
        </row>
        <row r="381">
          <cell r="A381">
            <v>22114</v>
          </cell>
          <cell r="B381" t="str">
            <v>A16.16.017.009</v>
          </cell>
          <cell r="C381" t="str">
            <v>Оперативные вмешательства</v>
          </cell>
          <cell r="D381">
            <v>23</v>
          </cell>
          <cell r="E381" t="str">
            <v>Экстирпация культи желудка</v>
          </cell>
          <cell r="F381">
            <v>52030</v>
          </cell>
          <cell r="G381">
            <v>444</v>
          </cell>
        </row>
        <row r="382">
          <cell r="A382">
            <v>22021</v>
          </cell>
          <cell r="B382" t="str">
            <v>A16.06.002</v>
          </cell>
          <cell r="C382" t="str">
            <v>Оперативные вмешательства</v>
          </cell>
          <cell r="D382">
            <v>23</v>
          </cell>
          <cell r="E382" t="str">
            <v>Экстирпация лимфатических узлов</v>
          </cell>
          <cell r="F382">
            <v>9610</v>
          </cell>
          <cell r="G382">
            <v>334</v>
          </cell>
        </row>
        <row r="383">
          <cell r="A383">
            <v>22110</v>
          </cell>
          <cell r="B383" t="str">
            <v>A16.16.027</v>
          </cell>
          <cell r="C383" t="str">
            <v>Оперативные вмешательства</v>
          </cell>
          <cell r="D383">
            <v>23</v>
          </cell>
          <cell r="E383" t="str">
            <v>Экстирпация пищевода</v>
          </cell>
          <cell r="F383">
            <v>80600</v>
          </cell>
          <cell r="G383">
            <v>440</v>
          </cell>
        </row>
        <row r="384">
          <cell r="A384">
            <v>22138</v>
          </cell>
          <cell r="B384" t="str">
            <v>A16.19.020</v>
          </cell>
          <cell r="C384" t="str">
            <v>Оперативные вмешательства</v>
          </cell>
          <cell r="D384">
            <v>23</v>
          </cell>
          <cell r="E384" t="str">
            <v>Экстирпация прямой кишки</v>
          </cell>
          <cell r="F384">
            <v>39695</v>
          </cell>
          <cell r="G384">
            <v>471</v>
          </cell>
        </row>
        <row r="385">
          <cell r="A385">
            <v>22173</v>
          </cell>
          <cell r="B385" t="str">
            <v>A16.20.036.001</v>
          </cell>
          <cell r="C385" t="str">
            <v>Оперативные вмешательства</v>
          </cell>
          <cell r="D385">
            <v>23</v>
          </cell>
          <cell r="E385" t="str">
            <v>Электродиатермоконизация шейки матки</v>
          </cell>
          <cell r="F385">
            <v>9945</v>
          </cell>
          <cell r="G385">
            <v>508</v>
          </cell>
        </row>
        <row r="386">
          <cell r="A386">
            <v>22175</v>
          </cell>
          <cell r="B386" t="str">
            <v>A16.20.036.001</v>
          </cell>
          <cell r="C386" t="str">
            <v>Оперативные вмешательства</v>
          </cell>
          <cell r="D386">
            <v>23</v>
          </cell>
          <cell r="E386" t="str">
            <v>Электродиатермоконизация шейки матки</v>
          </cell>
          <cell r="F386">
            <v>4460</v>
          </cell>
          <cell r="G386">
            <v>510</v>
          </cell>
        </row>
        <row r="387">
          <cell r="A387">
            <v>22124</v>
          </cell>
          <cell r="B387" t="str">
            <v>A16.17.011</v>
          </cell>
          <cell r="C387" t="str">
            <v>Оперативные вмешательства</v>
          </cell>
          <cell r="D387">
            <v>23</v>
          </cell>
          <cell r="E387" t="str">
            <v>Энтероэнтеростомия</v>
          </cell>
          <cell r="F387">
            <v>25120</v>
          </cell>
          <cell r="G387">
            <v>455</v>
          </cell>
        </row>
        <row r="388">
          <cell r="A388">
            <v>22063</v>
          </cell>
          <cell r="B388" t="str">
            <v>A16.26.098</v>
          </cell>
          <cell r="C388" t="str">
            <v>Оперативные вмешательства</v>
          </cell>
          <cell r="D388">
            <v>23</v>
          </cell>
          <cell r="E388" t="str">
            <v>Энуклеация глазного яблока</v>
          </cell>
          <cell r="F388">
            <v>5420</v>
          </cell>
          <cell r="G388">
            <v>385</v>
          </cell>
        </row>
        <row r="389">
          <cell r="A389">
            <v>22099</v>
          </cell>
          <cell r="B389" t="str">
            <v>A16.15.003</v>
          </cell>
          <cell r="C389" t="str">
            <v>Оперативные вмешательства</v>
          </cell>
          <cell r="D389">
            <v>23</v>
          </cell>
          <cell r="E389" t="str">
            <v>Энуклеация опухоли поджелудочной железы</v>
          </cell>
          <cell r="F389">
            <v>15490</v>
          </cell>
          <cell r="G389">
            <v>428</v>
          </cell>
        </row>
        <row r="390">
          <cell r="A390">
            <v>14041</v>
          </cell>
          <cell r="B390" t="str">
            <v>A11.21.005.001</v>
          </cell>
          <cell r="C390" t="str">
            <v>Отделение УЗИ и ФД</v>
          </cell>
          <cell r="D390">
            <v>14</v>
          </cell>
          <cell r="E390" t="str">
            <v>Биопсия предстательной железы под контролем ультразвукового исследования</v>
          </cell>
          <cell r="F390">
            <v>4805</v>
          </cell>
          <cell r="G390">
            <v>524</v>
          </cell>
        </row>
        <row r="391">
          <cell r="A391">
            <v>14015</v>
          </cell>
          <cell r="B391" t="str">
            <v>A11.22.001.001</v>
          </cell>
          <cell r="C391" t="str">
            <v>Отделение УЗИ и ФД</v>
          </cell>
          <cell r="D391">
            <v>14</v>
          </cell>
          <cell r="E391" t="str">
            <v>Биопсия щитовидной или паращитовидной железы под контролем ультразвукового исследования</v>
          </cell>
          <cell r="F391">
            <v>875</v>
          </cell>
          <cell r="G391">
            <v>114</v>
          </cell>
        </row>
        <row r="392">
          <cell r="A392">
            <v>14030</v>
          </cell>
          <cell r="B392" t="str">
            <v>A04.12.005.003</v>
          </cell>
          <cell r="C392" t="str">
            <v>Отделение УЗИ и ФД</v>
          </cell>
          <cell r="D392">
            <v>14</v>
          </cell>
          <cell r="E392" t="str">
            <v>Дуплексное сканирование брахиоцефальных артерий с цветным допплеровским картированием кровотока</v>
          </cell>
          <cell r="F392">
            <v>1435</v>
          </cell>
          <cell r="G392">
            <v>4511</v>
          </cell>
        </row>
        <row r="393">
          <cell r="A393">
            <v>14031</v>
          </cell>
          <cell r="B393" t="str">
            <v>A04.12.014</v>
          </cell>
          <cell r="C393" t="str">
            <v>Отделение УЗИ и ФД</v>
          </cell>
          <cell r="D393">
            <v>14</v>
          </cell>
          <cell r="E393" t="str">
            <v>Дуплексное сканирование сосудов гепатобиллиарной зоны</v>
          </cell>
          <cell r="F393">
            <v>1435</v>
          </cell>
          <cell r="G393">
            <v>4512</v>
          </cell>
        </row>
        <row r="394">
          <cell r="A394">
            <v>14039</v>
          </cell>
          <cell r="B394" t="str">
            <v>A11.20.010.003</v>
          </cell>
          <cell r="C394" t="str">
            <v>Отделение УЗИ и ФД</v>
          </cell>
          <cell r="D394">
            <v>14</v>
          </cell>
          <cell r="E394" t="str">
            <v>Пункция новообразования молочной железы прицельная пункционная под контролем ультразвукового исследования</v>
          </cell>
          <cell r="F394">
            <v>915</v>
          </cell>
          <cell r="G394">
            <v>4623</v>
          </cell>
        </row>
        <row r="395">
          <cell r="A395">
            <v>14037</v>
          </cell>
          <cell r="B395" t="str">
            <v>A05.10.006</v>
          </cell>
          <cell r="C395" t="str">
            <v>Отделение УЗИ и ФД</v>
          </cell>
          <cell r="D395">
            <v>14</v>
          </cell>
          <cell r="E395" t="str">
            <v>Регистрация электрокардиограммы</v>
          </cell>
          <cell r="F395">
            <v>660</v>
          </cell>
          <cell r="G395">
            <v>123</v>
          </cell>
        </row>
        <row r="396">
          <cell r="A396">
            <v>14032</v>
          </cell>
          <cell r="B396" t="str">
            <v>A04.12.001</v>
          </cell>
          <cell r="C396" t="str">
            <v>Отделение УЗИ и ФД</v>
          </cell>
          <cell r="D396">
            <v>14</v>
          </cell>
          <cell r="E396" t="str">
            <v>Ультразвуковая допплерография артерий верхних конечностей</v>
          </cell>
          <cell r="F396">
            <v>1435</v>
          </cell>
          <cell r="G396">
            <v>4513</v>
          </cell>
        </row>
        <row r="397">
          <cell r="A397">
            <v>14033</v>
          </cell>
          <cell r="B397" t="str">
            <v>A04.12.001.001</v>
          </cell>
          <cell r="C397" t="str">
            <v>Отделение УЗИ и ФД</v>
          </cell>
          <cell r="D397">
            <v>14</v>
          </cell>
          <cell r="E397" t="str">
            <v>Ультразвуковая допплерография артерий нижних конечностей</v>
          </cell>
          <cell r="F397">
            <v>1435</v>
          </cell>
          <cell r="G397">
            <v>4514</v>
          </cell>
        </row>
        <row r="398">
          <cell r="A398">
            <v>14034</v>
          </cell>
          <cell r="B398" t="str">
            <v>A04.12.002.003</v>
          </cell>
          <cell r="C398" t="str">
            <v>Отделение УЗИ и ФД</v>
          </cell>
          <cell r="D398">
            <v>14</v>
          </cell>
          <cell r="E398" t="str">
            <v>Ультразвуковая допплерография вен верхних конечностей</v>
          </cell>
          <cell r="F398">
            <v>1435</v>
          </cell>
          <cell r="G398">
            <v>4515</v>
          </cell>
        </row>
        <row r="399">
          <cell r="A399">
            <v>14035</v>
          </cell>
          <cell r="B399" t="str">
            <v>A04.12.002.002</v>
          </cell>
          <cell r="C399" t="str">
            <v>Отделение УЗИ и ФД</v>
          </cell>
          <cell r="D399">
            <v>14</v>
          </cell>
          <cell r="E399" t="str">
            <v>Ультразвуковая допплерография вен нижних конечностей</v>
          </cell>
          <cell r="F399">
            <v>1435</v>
          </cell>
          <cell r="G399">
            <v>4516</v>
          </cell>
        </row>
        <row r="400">
          <cell r="A400">
            <v>14016</v>
          </cell>
          <cell r="B400" t="str">
            <v>A04.30.007</v>
          </cell>
          <cell r="C400" t="str">
            <v>Отделение УЗИ и ФД</v>
          </cell>
          <cell r="D400">
            <v>14</v>
          </cell>
          <cell r="E400" t="str">
            <v>Ультразвуковая топография</v>
          </cell>
          <cell r="F400">
            <v>565</v>
          </cell>
          <cell r="G400">
            <v>115</v>
          </cell>
        </row>
        <row r="401">
          <cell r="A401">
            <v>14036</v>
          </cell>
          <cell r="B401" t="str">
            <v>A04.26.002</v>
          </cell>
          <cell r="C401" t="str">
            <v>Отделение УЗИ и ФД</v>
          </cell>
          <cell r="D401">
            <v>14</v>
          </cell>
          <cell r="E401" t="str">
            <v>Ультразвуковое исследование глазного яблока</v>
          </cell>
          <cell r="F401">
            <v>890</v>
          </cell>
          <cell r="G401">
            <v>4517</v>
          </cell>
        </row>
        <row r="402">
          <cell r="A402">
            <v>14004</v>
          </cell>
          <cell r="B402" t="str">
            <v>A04.14.002</v>
          </cell>
          <cell r="C402" t="str">
            <v>Отделение УЗИ и ФД</v>
          </cell>
          <cell r="D402">
            <v>14</v>
          </cell>
          <cell r="E402" t="str">
            <v>Ультразвуковое исследование желчного пузыря</v>
          </cell>
          <cell r="F402">
            <v>500</v>
          </cell>
          <cell r="G402">
            <v>103</v>
          </cell>
        </row>
        <row r="403">
          <cell r="A403">
            <v>14020</v>
          </cell>
          <cell r="B403" t="str">
            <v>A04.30.003</v>
          </cell>
          <cell r="C403" t="str">
            <v>Отделение УЗИ и ФД</v>
          </cell>
          <cell r="D403">
            <v>14</v>
          </cell>
          <cell r="E403" t="str">
            <v>Ультразвуковое исследование забрюшинного пространства</v>
          </cell>
          <cell r="F403">
            <v>520</v>
          </cell>
          <cell r="G403">
            <v>119</v>
          </cell>
        </row>
        <row r="404">
          <cell r="A404">
            <v>14017</v>
          </cell>
          <cell r="B404" t="str">
            <v>A04.06.002</v>
          </cell>
          <cell r="C404" t="str">
            <v>Отделение УЗИ и ФД</v>
          </cell>
          <cell r="D404">
            <v>14</v>
          </cell>
          <cell r="E404" t="str">
            <v>Ультразвуковое исследование лимфатических узлов (одна анатомическая зона)</v>
          </cell>
          <cell r="F404">
            <v>585</v>
          </cell>
          <cell r="G404">
            <v>116</v>
          </cell>
        </row>
        <row r="405">
          <cell r="A405">
            <v>14029</v>
          </cell>
          <cell r="B405" t="str">
            <v>A04.20.001</v>
          </cell>
          <cell r="C405" t="str">
            <v>Отделение УЗИ и ФД</v>
          </cell>
          <cell r="D405">
            <v>14</v>
          </cell>
          <cell r="E405" t="str">
            <v>Ультразвуковое исследование матки и придатков трансабдоминальное</v>
          </cell>
          <cell r="F405">
            <v>880</v>
          </cell>
          <cell r="G405">
            <v>745</v>
          </cell>
        </row>
        <row r="406">
          <cell r="A406">
            <v>14022</v>
          </cell>
          <cell r="B406" t="str">
            <v>A04.20.001.001</v>
          </cell>
          <cell r="C406" t="str">
            <v>Отделение УЗИ и ФД</v>
          </cell>
          <cell r="D406">
            <v>14</v>
          </cell>
          <cell r="E406" t="str">
            <v>Ультразвуковое исследование матки и придатков трансвагинальное</v>
          </cell>
          <cell r="F406">
            <v>1000</v>
          </cell>
          <cell r="G406">
            <v>121</v>
          </cell>
        </row>
        <row r="407">
          <cell r="A407">
            <v>14009</v>
          </cell>
          <cell r="B407" t="str">
            <v>A04.20.002</v>
          </cell>
          <cell r="C407" t="str">
            <v>Отделение УЗИ и ФД</v>
          </cell>
          <cell r="D407">
            <v>14</v>
          </cell>
          <cell r="E407" t="str">
            <v>Ультразвуковое исследование молочных желез</v>
          </cell>
          <cell r="F407">
            <v>1150</v>
          </cell>
          <cell r="G407">
            <v>108</v>
          </cell>
        </row>
        <row r="408">
          <cell r="A408">
            <v>14021</v>
          </cell>
          <cell r="B408" t="str">
            <v>A04.28.002.003</v>
          </cell>
          <cell r="C408" t="str">
            <v>Отделение УЗИ и ФД</v>
          </cell>
          <cell r="D408">
            <v>14</v>
          </cell>
          <cell r="E408" t="str">
            <v>Ультразвуковое исследование мочевого пузыря</v>
          </cell>
          <cell r="F408">
            <v>510</v>
          </cell>
          <cell r="G408">
            <v>120</v>
          </cell>
        </row>
        <row r="409">
          <cell r="A409">
            <v>14011</v>
          </cell>
          <cell r="B409" t="str">
            <v>A04.01.001</v>
          </cell>
          <cell r="C409" t="str">
            <v>Отделение УЗИ и ФД</v>
          </cell>
          <cell r="D409">
            <v>14</v>
          </cell>
          <cell r="E409" t="str">
            <v>Ультразвуковое исследование мягких тканей (одна анатомическая зона)</v>
          </cell>
          <cell r="F409">
            <v>585</v>
          </cell>
          <cell r="G409">
            <v>110</v>
          </cell>
        </row>
        <row r="410">
          <cell r="A410">
            <v>14003</v>
          </cell>
          <cell r="B410" t="str">
            <v>A04.22.002</v>
          </cell>
          <cell r="C410" t="str">
            <v>Отделение УЗИ и ФД</v>
          </cell>
          <cell r="D410">
            <v>14</v>
          </cell>
          <cell r="E410" t="str">
            <v>Ультразвуковое исследование надпочечников</v>
          </cell>
          <cell r="F410">
            <v>500</v>
          </cell>
          <cell r="G410">
            <v>102</v>
          </cell>
        </row>
        <row r="411">
          <cell r="A411">
            <v>14038</v>
          </cell>
          <cell r="B411" t="str">
            <v>A04.16.001</v>
          </cell>
          <cell r="C411" t="str">
            <v>Отделение УЗИ и ФД</v>
          </cell>
          <cell r="D411">
            <v>14</v>
          </cell>
          <cell r="E411" t="str">
            <v>Ультразвуковое исследование органов брюшной полости (комплексное, включая почки)</v>
          </cell>
          <cell r="F411">
            <v>1150</v>
          </cell>
          <cell r="G411">
            <v>4622</v>
          </cell>
        </row>
        <row r="412">
          <cell r="A412">
            <v>14019</v>
          </cell>
          <cell r="B412" t="str">
            <v>A04.28.003</v>
          </cell>
          <cell r="C412" t="str">
            <v>Отделение УЗИ и ФД</v>
          </cell>
          <cell r="D412">
            <v>14</v>
          </cell>
          <cell r="E412" t="str">
            <v>Ультразвуковое исследование органов мошонки</v>
          </cell>
          <cell r="F412">
            <v>660</v>
          </cell>
          <cell r="G412">
            <v>118</v>
          </cell>
        </row>
        <row r="413">
          <cell r="A413">
            <v>14001</v>
          </cell>
          <cell r="B413" t="str">
            <v>A04.14.001</v>
          </cell>
          <cell r="C413" t="str">
            <v>Отделение УЗИ и ФД</v>
          </cell>
          <cell r="D413">
            <v>14</v>
          </cell>
          <cell r="E413" t="str">
            <v>Ультразвуковое исследование печени</v>
          </cell>
          <cell r="F413">
            <v>500</v>
          </cell>
          <cell r="G413">
            <v>100</v>
          </cell>
        </row>
        <row r="414">
          <cell r="A414">
            <v>14007</v>
          </cell>
          <cell r="B414" t="str">
            <v>A04.15.001</v>
          </cell>
          <cell r="C414" t="str">
            <v>Отделение УЗИ и ФД</v>
          </cell>
          <cell r="D414">
            <v>14</v>
          </cell>
          <cell r="E414" t="str">
            <v>Ультразвуковое исследование поджелудочной железы</v>
          </cell>
          <cell r="F414">
            <v>500</v>
          </cell>
          <cell r="G414">
            <v>106</v>
          </cell>
        </row>
        <row r="415">
          <cell r="A415">
            <v>14002</v>
          </cell>
          <cell r="B415" t="str">
            <v>A04.28.002.001</v>
          </cell>
          <cell r="C415" t="str">
            <v>Отделение УЗИ и ФД</v>
          </cell>
          <cell r="D415">
            <v>14</v>
          </cell>
          <cell r="E415" t="str">
            <v>Ультразвуковое исследование почек</v>
          </cell>
          <cell r="F415">
            <v>500</v>
          </cell>
          <cell r="G415">
            <v>101</v>
          </cell>
        </row>
        <row r="416">
          <cell r="A416">
            <v>14014</v>
          </cell>
          <cell r="B416" t="str">
            <v>A04.21.001.001</v>
          </cell>
          <cell r="C416" t="str">
            <v>Отделение УЗИ и ФД</v>
          </cell>
          <cell r="D416">
            <v>14</v>
          </cell>
          <cell r="E416" t="str">
            <v>Ультразвуковое исследование предстательной железы трансректальное</v>
          </cell>
          <cell r="F416">
            <v>1000</v>
          </cell>
          <cell r="G416">
            <v>113</v>
          </cell>
        </row>
        <row r="417">
          <cell r="A417">
            <v>14006</v>
          </cell>
          <cell r="B417" t="str">
            <v>A04.21.001</v>
          </cell>
          <cell r="C417" t="str">
            <v>Отделение УЗИ и ФД</v>
          </cell>
          <cell r="D417">
            <v>14</v>
          </cell>
          <cell r="E417" t="str">
            <v>Ультразвуковое исследование простаты</v>
          </cell>
          <cell r="F417">
            <v>660</v>
          </cell>
          <cell r="G417">
            <v>105</v>
          </cell>
        </row>
        <row r="418">
          <cell r="A418">
            <v>14012</v>
          </cell>
          <cell r="B418" t="str">
            <v>A04.06.001</v>
          </cell>
          <cell r="C418" t="str">
            <v>Отделение УЗИ и ФД</v>
          </cell>
          <cell r="D418">
            <v>14</v>
          </cell>
          <cell r="E418" t="str">
            <v>Ультразвуковое исследование селезенки</v>
          </cell>
          <cell r="F418">
            <v>500</v>
          </cell>
          <cell r="G418">
            <v>111</v>
          </cell>
        </row>
        <row r="419">
          <cell r="A419">
            <v>14010</v>
          </cell>
          <cell r="B419" t="str">
            <v>A04.22.001</v>
          </cell>
          <cell r="C419" t="str">
            <v>Отделение УЗИ и ФД</v>
          </cell>
          <cell r="D419">
            <v>14</v>
          </cell>
          <cell r="E419" t="str">
            <v>Ультразвуковое исследование щитовидной железы и паращитовидных желез</v>
          </cell>
          <cell r="F419">
            <v>585</v>
          </cell>
          <cell r="G419">
            <v>109</v>
          </cell>
        </row>
        <row r="420">
          <cell r="A420">
            <v>14040</v>
          </cell>
          <cell r="B420" t="str">
            <v>B03.037.001</v>
          </cell>
          <cell r="C420" t="str">
            <v>Отделение УЗИ и ФД</v>
          </cell>
          <cell r="D420">
            <v>14</v>
          </cell>
          <cell r="E420" t="str">
            <v>Функциональное тестирование легких</v>
          </cell>
          <cell r="F420">
            <v>540</v>
          </cell>
          <cell r="G420">
            <v>4672</v>
          </cell>
        </row>
        <row r="421">
          <cell r="A421">
            <v>40008</v>
          </cell>
          <cell r="B421" t="str">
            <v>A12.05.056.002.002</v>
          </cell>
          <cell r="C421" t="str">
            <v>Отделение молекулярной генетики и онкохимии</v>
          </cell>
          <cell r="D421">
            <v>40</v>
          </cell>
          <cell r="E421" t="str">
            <v>Идентификация генов методом полимеразной цепной реакции: Рак молочной железы и яичников - Определение мутаций в генах BRCA1, BRCA2, CHEK2 (Bl молочной железы и яичников)</v>
          </cell>
          <cell r="F421">
            <v>2325</v>
          </cell>
          <cell r="G421">
            <v>1099</v>
          </cell>
        </row>
        <row r="422">
          <cell r="A422">
            <v>40002</v>
          </cell>
          <cell r="B422" t="str">
            <v>A12.05.056.002</v>
          </cell>
          <cell r="C422" t="str">
            <v>Отделение молекулярной генетики и онкохимии</v>
          </cell>
          <cell r="D422">
            <v>40</v>
          </cell>
          <cell r="E422" t="str">
            <v>Идентификация генов методом полимеразной цепной реакции: определение мутаций в гене BRCA 4153 delA</v>
          </cell>
          <cell r="F422">
            <v>800</v>
          </cell>
          <cell r="G422">
            <v>601</v>
          </cell>
        </row>
        <row r="423">
          <cell r="A423">
            <v>40003</v>
          </cell>
          <cell r="B423" t="str">
            <v>A12.05.056.002</v>
          </cell>
          <cell r="C423" t="str">
            <v>Отделение молекулярной генетики и онкохимии</v>
          </cell>
          <cell r="D423">
            <v>40</v>
          </cell>
          <cell r="E423" t="str">
            <v>Идентификация генов методом полимеразной цепной реакции: определение мутаций в гене BRCA1 185delAG</v>
          </cell>
          <cell r="F423">
            <v>800</v>
          </cell>
          <cell r="G423">
            <v>602</v>
          </cell>
        </row>
        <row r="424">
          <cell r="A424">
            <v>40004</v>
          </cell>
          <cell r="B424" t="str">
            <v>A12.05.056.002</v>
          </cell>
          <cell r="C424" t="str">
            <v>Отделение молекулярной генетики и онкохимии</v>
          </cell>
          <cell r="D424">
            <v>40</v>
          </cell>
          <cell r="E424" t="str">
            <v>Идентификация генов методом полимеразной цепной реакции: определение мутаций в гене BRCA1 5382insC</v>
          </cell>
          <cell r="F424">
            <v>800</v>
          </cell>
          <cell r="G424">
            <v>599</v>
          </cell>
        </row>
        <row r="425">
          <cell r="A425">
            <v>40006</v>
          </cell>
          <cell r="B425" t="str">
            <v>A12.05.056.002</v>
          </cell>
          <cell r="C425" t="str">
            <v>Отделение молекулярной генетики и онкохимии</v>
          </cell>
          <cell r="D425">
            <v>40</v>
          </cell>
          <cell r="E425" t="str">
            <v>Идентификация генов методом полимеразной цепной реакции: определение мутаций в гене BRCA2 6174delT</v>
          </cell>
          <cell r="F425">
            <v>800</v>
          </cell>
          <cell r="G425">
            <v>597</v>
          </cell>
        </row>
        <row r="426">
          <cell r="A426">
            <v>40007</v>
          </cell>
          <cell r="B426" t="str">
            <v>A12.05.056.002</v>
          </cell>
          <cell r="C426" t="str">
            <v>Отделение молекулярной генетики и онкохимии</v>
          </cell>
          <cell r="D426">
            <v>40</v>
          </cell>
          <cell r="E426" t="str">
            <v>Идентификация генов методом полимеразной цепной реакции: определение мутаций в гене CHEK2 1100delC</v>
          </cell>
          <cell r="F426">
            <v>800</v>
          </cell>
          <cell r="G426">
            <v>596</v>
          </cell>
        </row>
        <row r="427">
          <cell r="A427">
            <v>40030</v>
          </cell>
          <cell r="B427" t="str">
            <v>A12.06.017</v>
          </cell>
          <cell r="C427" t="str">
            <v>Отделение молекулярной генетики и онкохимии</v>
          </cell>
          <cell r="D427">
            <v>40</v>
          </cell>
          <cell r="E427" t="str">
            <v>Исследование антител к тироглобулину в сыворотке крови  (АтТГ)</v>
          </cell>
          <cell r="F427">
            <v>345</v>
          </cell>
          <cell r="G427">
            <v>3241</v>
          </cell>
        </row>
        <row r="428">
          <cell r="A428">
            <v>40020</v>
          </cell>
          <cell r="B428" t="str">
            <v>A09.05.089</v>
          </cell>
          <cell r="C428" t="str">
            <v>Отделение молекулярной генетики и онкохимии</v>
          </cell>
          <cell r="D428">
            <v>40</v>
          </cell>
          <cell r="E428" t="str">
            <v>Исследование уровня альфа-фетопротеина в сыворотке крови</v>
          </cell>
          <cell r="F428">
            <v>315</v>
          </cell>
          <cell r="G428">
            <v>1126</v>
          </cell>
        </row>
        <row r="429">
          <cell r="A429">
            <v>40034</v>
          </cell>
          <cell r="B429" t="str">
            <v>A09.05.196</v>
          </cell>
          <cell r="C429" t="str">
            <v>Отделение молекулярной генетики и онкохимии</v>
          </cell>
          <cell r="D429">
            <v>40</v>
          </cell>
          <cell r="E429" t="str">
            <v>Исследование уровня антигена плоскоклеточных раков в крови (SCCA)</v>
          </cell>
          <cell r="F429">
            <v>1065</v>
          </cell>
          <cell r="G429">
            <v>4509</v>
          </cell>
        </row>
        <row r="430">
          <cell r="A430">
            <v>40022</v>
          </cell>
          <cell r="B430" t="str">
            <v>A09.05.199.02</v>
          </cell>
          <cell r="C430" t="str">
            <v>Отделение молекулярной генетики и онкохимии</v>
          </cell>
          <cell r="D430">
            <v>40</v>
          </cell>
          <cell r="E430" t="str">
            <v>Исследование уровня опухолеассоциированных антигенов в сыворотки крови СА 125</v>
          </cell>
          <cell r="F430">
            <v>330</v>
          </cell>
          <cell r="G430">
            <v>1131</v>
          </cell>
        </row>
        <row r="431">
          <cell r="A431">
            <v>40023</v>
          </cell>
          <cell r="B431" t="str">
            <v>A09.05.199.01</v>
          </cell>
          <cell r="C431" t="str">
            <v>Отделение молекулярной генетики и онкохимии</v>
          </cell>
          <cell r="D431">
            <v>40</v>
          </cell>
          <cell r="E431" t="str">
            <v>Исследование уровня опухолеассоциированных антигенов в сыворотки крови СА 19-9</v>
          </cell>
          <cell r="F431">
            <v>340</v>
          </cell>
          <cell r="G431">
            <v>1130</v>
          </cell>
        </row>
        <row r="432">
          <cell r="A432">
            <v>40024</v>
          </cell>
          <cell r="B432" t="str">
            <v>A09.05.199</v>
          </cell>
          <cell r="C432" t="str">
            <v>Отделение молекулярной генетики и онкохимии</v>
          </cell>
          <cell r="D432">
            <v>40</v>
          </cell>
          <cell r="E432" t="str">
            <v>Исследование уровня опухолеассоциированных антигенов в сыворотки крови СА15-3</v>
          </cell>
          <cell r="F432">
            <v>360</v>
          </cell>
          <cell r="G432">
            <v>1129</v>
          </cell>
        </row>
        <row r="433">
          <cell r="A433">
            <v>40021</v>
          </cell>
          <cell r="B433" t="str">
            <v>A09.05.195</v>
          </cell>
          <cell r="C433" t="str">
            <v>Отделение молекулярной генетики и онкохимии</v>
          </cell>
          <cell r="D433">
            <v>40</v>
          </cell>
          <cell r="E433" t="str">
            <v>Исследование уровня ракового эмбрионального антигена в крови (РЭА)</v>
          </cell>
          <cell r="F433">
            <v>330</v>
          </cell>
          <cell r="G433">
            <v>1128</v>
          </cell>
        </row>
        <row r="434">
          <cell r="A434">
            <v>40031</v>
          </cell>
          <cell r="B434" t="str">
            <v>A09.05.063</v>
          </cell>
          <cell r="C434" t="str">
            <v>Отделение молекулярной генетики и онкохимии</v>
          </cell>
          <cell r="D434">
            <v>40</v>
          </cell>
          <cell r="E434" t="str">
            <v>Исследование уровня свободного тироксина (Т4) сыворотки крови</v>
          </cell>
          <cell r="F434">
            <v>345</v>
          </cell>
          <cell r="G434">
            <v>3242</v>
          </cell>
        </row>
        <row r="435">
          <cell r="A435">
            <v>40032</v>
          </cell>
          <cell r="B435" t="str">
            <v>A09.05.117</v>
          </cell>
          <cell r="C435" t="str">
            <v>Отделение молекулярной генетики и онкохимии</v>
          </cell>
          <cell r="D435">
            <v>40</v>
          </cell>
          <cell r="E435" t="str">
            <v>Исследование уровня тиреоглобулина в крови (ТГ)</v>
          </cell>
          <cell r="F435">
            <v>345</v>
          </cell>
          <cell r="G435">
            <v>3243</v>
          </cell>
        </row>
        <row r="436">
          <cell r="A436">
            <v>40033</v>
          </cell>
          <cell r="B436" t="str">
            <v>A09.05.065</v>
          </cell>
          <cell r="C436" t="str">
            <v>Отделение молекулярной генетики и онкохимии</v>
          </cell>
          <cell r="D436">
            <v>40</v>
          </cell>
          <cell r="E436" t="str">
            <v>Исследование уровня тиреотропина сыворотки крови (ТТГ)</v>
          </cell>
          <cell r="F436">
            <v>345</v>
          </cell>
          <cell r="G436">
            <v>3244</v>
          </cell>
        </row>
        <row r="437">
          <cell r="A437">
            <v>40025</v>
          </cell>
          <cell r="B437" t="str">
            <v>A09.05.090</v>
          </cell>
          <cell r="C437" t="str">
            <v>Отделение молекулярной генетики и онкохимии</v>
          </cell>
          <cell r="D437">
            <v>40</v>
          </cell>
          <cell r="E437" t="str">
            <v>Исследование уровня хорионического гонадотропина человека (ХГЧ)</v>
          </cell>
          <cell r="F437">
            <v>335</v>
          </cell>
          <cell r="G437">
            <v>1132</v>
          </cell>
        </row>
        <row r="438">
          <cell r="A438">
            <v>40035</v>
          </cell>
          <cell r="B438" t="str">
            <v>A09.05.227</v>
          </cell>
          <cell r="C438" t="str">
            <v>Отделение молекулярной генетики и онкохимии</v>
          </cell>
          <cell r="D438">
            <v>40</v>
          </cell>
          <cell r="E438" t="str">
            <v>Исследование уровня хромогранина А в крови</v>
          </cell>
          <cell r="F438">
            <v>1060</v>
          </cell>
          <cell r="G438">
            <v>4510</v>
          </cell>
        </row>
        <row r="439">
          <cell r="A439">
            <v>40010</v>
          </cell>
          <cell r="B439" t="str">
            <v>A08.30.008.03</v>
          </cell>
          <cell r="C439" t="str">
            <v>Отделение молекулярной генетики и онкохимии</v>
          </cell>
          <cell r="D439">
            <v>40</v>
          </cell>
          <cell r="E439" t="str">
            <v>Молекулярно-биологическое исследование мутаций L858R и del746-750 в гена EGFR в тканях.</v>
          </cell>
          <cell r="F439">
            <v>1915</v>
          </cell>
          <cell r="G439">
            <v>3240</v>
          </cell>
        </row>
        <row r="440">
          <cell r="A440">
            <v>40011</v>
          </cell>
          <cell r="B440" t="str">
            <v>A08.30.008.04</v>
          </cell>
          <cell r="C440" t="str">
            <v>Отделение молекулярной генетики и онкохимии</v>
          </cell>
          <cell r="D440">
            <v>40</v>
          </cell>
          <cell r="E440" t="str">
            <v>Молекулярно-биологическое исследование мутаций в гене B-raf в тканях</v>
          </cell>
          <cell r="F440">
            <v>1930</v>
          </cell>
          <cell r="G440">
            <v>4148</v>
          </cell>
        </row>
        <row r="441">
          <cell r="A441">
            <v>40012</v>
          </cell>
          <cell r="B441" t="str">
            <v>A08.30.008.01</v>
          </cell>
          <cell r="C441" t="str">
            <v>Отделение молекулярной генетики и онкохимии</v>
          </cell>
          <cell r="D441">
            <v>40</v>
          </cell>
          <cell r="E441" t="str">
            <v>Молекулярно-биологическое исследование мутаций в гене K-ras в тканях</v>
          </cell>
          <cell r="F441">
            <v>2720</v>
          </cell>
          <cell r="G441">
            <v>3237</v>
          </cell>
        </row>
        <row r="442">
          <cell r="A442">
            <v>40013</v>
          </cell>
          <cell r="B442" t="str">
            <v>A08.30.008.02</v>
          </cell>
          <cell r="C442" t="str">
            <v>Отделение молекулярной генетики и онкохимии</v>
          </cell>
          <cell r="D442">
            <v>40</v>
          </cell>
          <cell r="E442" t="str">
            <v>Молекулярно-биологическое исследование мутаций в гене N-ras в тканях</v>
          </cell>
          <cell r="F442">
            <v>2980</v>
          </cell>
          <cell r="G442">
            <v>4149</v>
          </cell>
        </row>
        <row r="443">
          <cell r="A443">
            <v>40001</v>
          </cell>
          <cell r="B443" t="str">
            <v>A08.30.008.05</v>
          </cell>
          <cell r="C443" t="str">
            <v>Отделение молекулярной генетики и онкохимии</v>
          </cell>
          <cell r="D443">
            <v>40</v>
          </cell>
          <cell r="E443" t="str">
            <v>Молекулярно-биологическое определение дозы гена HER2\neu в тканях</v>
          </cell>
          <cell r="F443">
            <v>1650</v>
          </cell>
          <cell r="G443">
            <v>3236</v>
          </cell>
        </row>
        <row r="444">
          <cell r="A444">
            <v>21032</v>
          </cell>
          <cell r="B444" t="str">
            <v>A16.16.037.001</v>
          </cell>
          <cell r="C444" t="str">
            <v>Отделение эндоскопии и эндоскопической хирургии</v>
          </cell>
          <cell r="D444">
            <v>21</v>
          </cell>
          <cell r="E444" t="str">
            <v>Аргоноплазменная абляция подслизистых опухолей (очагов метаплазии) пищевода</v>
          </cell>
          <cell r="F444">
            <v>28130</v>
          </cell>
          <cell r="G444">
            <v>292</v>
          </cell>
        </row>
        <row r="445">
          <cell r="A445">
            <v>21019</v>
          </cell>
          <cell r="B445" t="str">
            <v>A11.16.003</v>
          </cell>
          <cell r="C445" t="str">
            <v>Отделение эндоскопии и эндоскопической хирургии</v>
          </cell>
          <cell r="D445">
            <v>21</v>
          </cell>
          <cell r="E445" t="str">
            <v>Биопсия двенадцатиперстной кишки с помощью эндоскопии</v>
          </cell>
          <cell r="F445">
            <v>615</v>
          </cell>
          <cell r="G445">
            <v>279</v>
          </cell>
        </row>
        <row r="446">
          <cell r="A446">
            <v>21018</v>
          </cell>
          <cell r="B446" t="str">
            <v>A11.16.002</v>
          </cell>
          <cell r="C446" t="str">
            <v>Отделение эндоскопии и эндоскопической хирургии</v>
          </cell>
          <cell r="D446">
            <v>21</v>
          </cell>
          <cell r="E446" t="str">
            <v>Биопсия желудка с помощью эндоскопии</v>
          </cell>
          <cell r="F446">
            <v>615</v>
          </cell>
          <cell r="G446">
            <v>278</v>
          </cell>
        </row>
        <row r="447">
          <cell r="A447">
            <v>21020</v>
          </cell>
          <cell r="B447" t="str">
            <v>A11.18.001</v>
          </cell>
          <cell r="C447" t="str">
            <v>Отделение эндоскопии и эндоскопической хирургии</v>
          </cell>
          <cell r="D447">
            <v>21</v>
          </cell>
          <cell r="E447" t="str">
            <v>Биопсия ободочной кишки эндоскопическая</v>
          </cell>
          <cell r="F447">
            <v>605</v>
          </cell>
          <cell r="G447">
            <v>280</v>
          </cell>
        </row>
        <row r="448">
          <cell r="A448">
            <v>21017</v>
          </cell>
          <cell r="B448" t="str">
            <v>A11.16.001</v>
          </cell>
          <cell r="C448" t="str">
            <v>Отделение эндоскопии и эндоскопической хирургии</v>
          </cell>
          <cell r="D448">
            <v>21</v>
          </cell>
          <cell r="E448" t="str">
            <v>Биопсия пищевода с помощью эндоскопии</v>
          </cell>
          <cell r="F448">
            <v>615</v>
          </cell>
          <cell r="G448">
            <v>277</v>
          </cell>
        </row>
        <row r="449">
          <cell r="A449">
            <v>21046</v>
          </cell>
          <cell r="B449" t="str">
            <v>A11.08.012.001</v>
          </cell>
          <cell r="C449" t="str">
            <v>Отделение эндоскопии и эндоскопической хирургии</v>
          </cell>
          <cell r="D449">
            <v>21</v>
          </cell>
          <cell r="E449" t="str">
            <v>Биопсия тканей трахеи под контролем трахеоскопического исследования</v>
          </cell>
          <cell r="F449">
            <v>655</v>
          </cell>
          <cell r="G449">
            <v>3209</v>
          </cell>
        </row>
        <row r="450">
          <cell r="A450">
            <v>21016</v>
          </cell>
          <cell r="B450" t="str">
            <v>A11.09.005</v>
          </cell>
          <cell r="C450" t="str">
            <v>Отделение эндоскопии и эндоскопической хирургии</v>
          </cell>
          <cell r="D450">
            <v>21</v>
          </cell>
          <cell r="E450" t="str">
            <v>Бронхоскопический лаваж</v>
          </cell>
          <cell r="F450">
            <v>1210</v>
          </cell>
          <cell r="G450">
            <v>276</v>
          </cell>
        </row>
        <row r="451">
          <cell r="A451">
            <v>21039</v>
          </cell>
          <cell r="B451" t="str">
            <v>A03.30.003</v>
          </cell>
          <cell r="C451" t="str">
            <v>Отделение эндоскопии и эндоскопической хирургии</v>
          </cell>
          <cell r="D451">
            <v>21</v>
          </cell>
          <cell r="E451" t="str">
            <v>Видеоэндоскопическая колпачковая резекция слизистой желудочно-кишечного тракта</v>
          </cell>
          <cell r="F451">
            <v>37380</v>
          </cell>
          <cell r="G451">
            <v>299</v>
          </cell>
        </row>
        <row r="452">
          <cell r="A452">
            <v>21006</v>
          </cell>
          <cell r="B452" t="str">
            <v>A03.08.001.001</v>
          </cell>
          <cell r="C452" t="str">
            <v>Отделение эндоскопии и эндоскопической хирургии</v>
          </cell>
          <cell r="D452">
            <v>21</v>
          </cell>
          <cell r="E452" t="str">
            <v xml:space="preserve">Ларингоскопия с использованием видеоэндоскопических технологий </v>
          </cell>
          <cell r="F452">
            <v>2720</v>
          </cell>
          <cell r="G452">
            <v>266</v>
          </cell>
        </row>
        <row r="453">
          <cell r="A453">
            <v>21005</v>
          </cell>
          <cell r="B453" t="str">
            <v>A03.19.001</v>
          </cell>
          <cell r="C453" t="str">
            <v>Отделение эндоскопии и эндоскопической хирургии</v>
          </cell>
          <cell r="D453">
            <v>21</v>
          </cell>
          <cell r="E453" t="str">
            <v>Ректоскопия</v>
          </cell>
          <cell r="F453">
            <v>1685</v>
          </cell>
          <cell r="G453">
            <v>265</v>
          </cell>
        </row>
        <row r="454">
          <cell r="A454">
            <v>21028</v>
          </cell>
          <cell r="B454" t="str">
            <v>A06.14.007</v>
          </cell>
          <cell r="C454" t="str">
            <v>Отделение эндоскопии и эндоскопической хирургии</v>
          </cell>
          <cell r="D454">
            <v>21</v>
          </cell>
          <cell r="E454" t="str">
            <v>Ретроградная холангиопанкреатография (РХПГ)</v>
          </cell>
          <cell r="F454">
            <v>20900</v>
          </cell>
          <cell r="G454">
            <v>288</v>
          </cell>
        </row>
        <row r="455">
          <cell r="A455">
            <v>21029</v>
          </cell>
          <cell r="B455" t="str">
            <v>A16.14.024.002</v>
          </cell>
          <cell r="C455" t="str">
            <v>Отделение эндоскопии и эндоскопической хирургии</v>
          </cell>
          <cell r="D455">
            <v>21</v>
          </cell>
          <cell r="E455" t="str">
            <v>Ретроградное эндопротезирование желчных протоков</v>
          </cell>
          <cell r="F455">
            <v>35170</v>
          </cell>
          <cell r="G455">
            <v>289</v>
          </cell>
        </row>
        <row r="456">
          <cell r="A456">
            <v>21012</v>
          </cell>
          <cell r="B456" t="str">
            <v>A03.19.003</v>
          </cell>
          <cell r="C456" t="str">
            <v>Отделение эндоскопии и эндоскопической хирургии</v>
          </cell>
          <cell r="D456">
            <v>21</v>
          </cell>
          <cell r="E456" t="str">
            <v>Сигмоидоскопия</v>
          </cell>
          <cell r="F456">
            <v>3645</v>
          </cell>
          <cell r="G456">
            <v>272</v>
          </cell>
        </row>
        <row r="457">
          <cell r="A457">
            <v>21011</v>
          </cell>
          <cell r="B457" t="str">
            <v>A03.18.001.001</v>
          </cell>
          <cell r="C457" t="str">
            <v>Отделение эндоскопии и эндоскопической хирургии</v>
          </cell>
          <cell r="D457">
            <v>21</v>
          </cell>
          <cell r="E457" t="str">
            <v>Толстокишечная видеоэндоскопия</v>
          </cell>
          <cell r="F457">
            <v>5710</v>
          </cell>
          <cell r="G457">
            <v>271</v>
          </cell>
        </row>
        <row r="458">
          <cell r="A458">
            <v>21043</v>
          </cell>
          <cell r="B458" t="str">
            <v>A11.11.001</v>
          </cell>
          <cell r="C458" t="str">
            <v>Отделение эндоскопии и эндоскопической хирургии</v>
          </cell>
          <cell r="D458">
            <v>21</v>
          </cell>
          <cell r="E458" t="str">
            <v>Транстрахеальная пункция</v>
          </cell>
          <cell r="F458">
            <v>38985</v>
          </cell>
          <cell r="G458">
            <v>303</v>
          </cell>
        </row>
        <row r="459">
          <cell r="A459">
            <v>21009</v>
          </cell>
          <cell r="B459" t="str">
            <v>A03.09.002</v>
          </cell>
          <cell r="C459" t="str">
            <v>Отделение эндоскопии и эндоскопической хирургии</v>
          </cell>
          <cell r="D459">
            <v>21</v>
          </cell>
          <cell r="E459" t="str">
            <v>Трахеоскопия</v>
          </cell>
          <cell r="F459">
            <v>3535</v>
          </cell>
          <cell r="G459">
            <v>269</v>
          </cell>
        </row>
        <row r="460">
          <cell r="A460">
            <v>21052</v>
          </cell>
          <cell r="B460" t="str">
            <v>A16.08.040.001</v>
          </cell>
          <cell r="C460" t="str">
            <v>Отделение эндоскопии и эндоскопической хирургии</v>
          </cell>
          <cell r="D460">
            <v>21</v>
          </cell>
          <cell r="E460" t="str">
            <v>Удаление новообразования гортани микрохирургическое / методом аргоноплазменной деструкции</v>
          </cell>
          <cell r="F460">
            <v>30480</v>
          </cell>
          <cell r="G460">
            <v>4145</v>
          </cell>
        </row>
        <row r="461">
          <cell r="A461">
            <v>21037</v>
          </cell>
          <cell r="B461" t="str">
            <v>A16.19.017</v>
          </cell>
          <cell r="C461" t="str">
            <v>Отделение эндоскопии и эндоскопической хирургии</v>
          </cell>
          <cell r="D461">
            <v>21</v>
          </cell>
          <cell r="E461" t="str">
            <v>Удаление полипа пищевода, желудка, ободочной, прямой кишки, анального канала</v>
          </cell>
          <cell r="F461">
            <v>13690</v>
          </cell>
          <cell r="G461">
            <v>297</v>
          </cell>
        </row>
        <row r="462">
          <cell r="A462">
            <v>21008</v>
          </cell>
          <cell r="B462" t="str">
            <v>A03.30.006.001</v>
          </cell>
          <cell r="C462" t="str">
            <v>Отделение эндоскопии и эндоскопической хирургии</v>
          </cell>
          <cell r="D462">
            <v>21</v>
          </cell>
          <cell r="E462" t="str">
            <v>Узкоспектральное эндоскопическое исследование гортани, трахеи и бронхов</v>
          </cell>
          <cell r="F462">
            <v>3795</v>
          </cell>
          <cell r="G462">
            <v>268</v>
          </cell>
        </row>
        <row r="463">
          <cell r="A463">
            <v>21007</v>
          </cell>
          <cell r="B463" t="str">
            <v>A03.16.001</v>
          </cell>
          <cell r="C463" t="str">
            <v>Отделение эндоскопии и эндоскопической хирургии</v>
          </cell>
          <cell r="D463">
            <v>21</v>
          </cell>
          <cell r="E463" t="str">
            <v>ЭзофагоГастроДуоденоСкопия высокого разрешения (HD) c осмотром в узком спектре изображения (NBI) и увеличительным исследованием слизистой оболочки (Dual Focus)</v>
          </cell>
          <cell r="F463">
            <v>3495</v>
          </cell>
          <cell r="G463">
            <v>267</v>
          </cell>
        </row>
        <row r="464">
          <cell r="A464">
            <v>21025</v>
          </cell>
          <cell r="B464" t="str">
            <v>A03.16.001.001</v>
          </cell>
          <cell r="C464" t="str">
            <v>Отделение эндоскопии и эндоскопической хирургии</v>
          </cell>
          <cell r="D464">
            <v>21</v>
          </cell>
          <cell r="E464" t="str">
            <v xml:space="preserve">Эзофагогастродуоденоскопия с электрокоагуляцией кровоточащего сосуда </v>
          </cell>
          <cell r="F464">
            <v>41485</v>
          </cell>
          <cell r="G464">
            <v>285</v>
          </cell>
        </row>
        <row r="465">
          <cell r="A465">
            <v>21003</v>
          </cell>
          <cell r="B465" t="str">
            <v>A16.30.046</v>
          </cell>
          <cell r="C465" t="str">
            <v>Отделение эндоскопии и эндоскопической хирургии</v>
          </cell>
          <cell r="D465">
            <v>21</v>
          </cell>
          <cell r="E465" t="str">
            <v>Эндоскопическая дилятация стриктур анастомозов / кардиодилатация пищевода.</v>
          </cell>
          <cell r="F465">
            <v>14685</v>
          </cell>
          <cell r="G465">
            <v>263</v>
          </cell>
        </row>
        <row r="466">
          <cell r="A466">
            <v>21033</v>
          </cell>
          <cell r="B466" t="str">
            <v>A16.16.037</v>
          </cell>
          <cell r="C466" t="str">
            <v>Отделение эндоскопии и эндоскопической хирургии</v>
          </cell>
          <cell r="D466">
            <v>21</v>
          </cell>
          <cell r="E466" t="str">
            <v xml:space="preserve">Эндоскопическая резекция слизистой пищевода, желудка </v>
          </cell>
          <cell r="F466">
            <v>34120</v>
          </cell>
          <cell r="G466">
            <v>293</v>
          </cell>
        </row>
        <row r="467">
          <cell r="A467">
            <v>21034</v>
          </cell>
          <cell r="B467" t="str">
            <v>A16.18.025</v>
          </cell>
          <cell r="C467" t="str">
            <v>Отделение эндоскопии и эндоскопической хирургии</v>
          </cell>
          <cell r="D467">
            <v>21</v>
          </cell>
          <cell r="E467" t="str">
            <v xml:space="preserve">Эндоскопическое удаление ворсинчатых опухолей толстой кишки </v>
          </cell>
          <cell r="F467">
            <v>39715</v>
          </cell>
          <cell r="G467">
            <v>294</v>
          </cell>
        </row>
        <row r="468">
          <cell r="A468">
            <v>21024</v>
          </cell>
          <cell r="B468" t="str">
            <v>A16.08.042.005</v>
          </cell>
          <cell r="C468" t="str">
            <v>Отделение эндоскопии и эндоскопической хирургии</v>
          </cell>
          <cell r="D468">
            <v>21</v>
          </cell>
          <cell r="E468" t="str">
            <v xml:space="preserve">Эндоскопическое электрохирургическое удаление / аргоноплазменная коагуляция опухоли трахеи, бронхов. </v>
          </cell>
          <cell r="F468">
            <v>38050</v>
          </cell>
          <cell r="G468">
            <v>284</v>
          </cell>
        </row>
        <row r="469">
          <cell r="A469">
            <v>21042</v>
          </cell>
          <cell r="B469" t="str">
            <v>A03.18.001.004</v>
          </cell>
          <cell r="C469" t="str">
            <v>Отделение эндоскопии и эндоскопической хирургии</v>
          </cell>
          <cell r="D469">
            <v>21</v>
          </cell>
          <cell r="E469" t="str">
            <v>Эндосонографическое исследование толстой кишки</v>
          </cell>
          <cell r="F469">
            <v>3625</v>
          </cell>
          <cell r="G469">
            <v>302</v>
          </cell>
        </row>
        <row r="470">
          <cell r="A470">
            <v>21041</v>
          </cell>
          <cell r="B470" t="str">
            <v>A04.09.003</v>
          </cell>
          <cell r="C470" t="str">
            <v>Отделение эндоскопии и эндоскопической хирургии</v>
          </cell>
          <cell r="D470">
            <v>21</v>
          </cell>
          <cell r="E470" t="str">
            <v>Эндосонографическое исследование трахеи и бронхов</v>
          </cell>
          <cell r="F470">
            <v>7165</v>
          </cell>
          <cell r="G470">
            <v>301</v>
          </cell>
        </row>
        <row r="471">
          <cell r="A471">
            <v>21040</v>
          </cell>
          <cell r="B471" t="str">
            <v>A04.16.002</v>
          </cell>
          <cell r="C471" t="str">
            <v>Отделение эндоскопии и эндоскопической хирургии</v>
          </cell>
          <cell r="D471">
            <v>21</v>
          </cell>
          <cell r="E471" t="str">
            <v>Эндосонография желудка</v>
          </cell>
          <cell r="F471">
            <v>5815</v>
          </cell>
          <cell r="G471">
            <v>300</v>
          </cell>
        </row>
        <row r="472">
          <cell r="A472">
            <v>18516</v>
          </cell>
          <cell r="C472" t="str">
            <v>Патологоанатомическое отделение</v>
          </cell>
          <cell r="D472">
            <v>18</v>
          </cell>
          <cell r="E472" t="str">
            <v>Гистологическое исследование для экстренно поступивших пациентов</v>
          </cell>
          <cell r="F472">
            <v>994.14</v>
          </cell>
          <cell r="G472">
            <v>3184</v>
          </cell>
        </row>
        <row r="473">
          <cell r="A473">
            <v>18112</v>
          </cell>
          <cell r="B473" t="str">
            <v>A08.30.019.003</v>
          </cell>
          <cell r="C473" t="str">
            <v>Патологоанатомическое отделение</v>
          </cell>
          <cell r="D473">
            <v>18</v>
          </cell>
          <cell r="E473" t="str">
            <v>Гистологическое исследование секционного материала умерших пациентов</v>
          </cell>
          <cell r="F473">
            <v>4265</v>
          </cell>
          <cell r="G473">
            <v>4626</v>
          </cell>
        </row>
        <row r="474">
          <cell r="A474">
            <v>18111</v>
          </cell>
          <cell r="B474" t="str">
            <v>A08.30.013</v>
          </cell>
          <cell r="C474" t="str">
            <v>Патологоанатомическое отделение</v>
          </cell>
          <cell r="D474">
            <v>18</v>
          </cell>
          <cell r="E474" t="str">
            <v>Иммуногистохимическое исследование материала. Расширенная панель</v>
          </cell>
          <cell r="F474">
            <v>11425</v>
          </cell>
          <cell r="G474">
            <v>4152</v>
          </cell>
        </row>
        <row r="475">
          <cell r="A475">
            <v>18110</v>
          </cell>
          <cell r="B475" t="str">
            <v>A08.30.013</v>
          </cell>
          <cell r="C475" t="str">
            <v>Патологоанатомическое отделение</v>
          </cell>
          <cell r="D475">
            <v>18</v>
          </cell>
          <cell r="E475" t="str">
            <v>Иммуногистохимическое исследование материала. Стандартная панель</v>
          </cell>
          <cell r="F475">
            <v>5965</v>
          </cell>
          <cell r="G475">
            <v>4151</v>
          </cell>
        </row>
        <row r="476">
          <cell r="A476">
            <v>18109</v>
          </cell>
          <cell r="B476" t="str">
            <v>A08.30.013</v>
          </cell>
          <cell r="C476" t="str">
            <v>Патологоанатомическое отделение</v>
          </cell>
          <cell r="D476">
            <v>18</v>
          </cell>
          <cell r="E476" t="str">
            <v>Иммуногистохимическое исследование материала. Стандартная панель на оборудование "Вентана"</v>
          </cell>
          <cell r="F476">
            <v>5965</v>
          </cell>
          <cell r="G476">
            <v>4150</v>
          </cell>
        </row>
        <row r="477">
          <cell r="A477">
            <v>18024</v>
          </cell>
          <cell r="C477" t="str">
            <v>Патологоанатомическое отделение</v>
          </cell>
          <cell r="D477">
            <v>18</v>
          </cell>
          <cell r="E477" t="str">
            <v>Консультация биопсийного и операционного материала</v>
          </cell>
          <cell r="F477">
            <v>1670</v>
          </cell>
          <cell r="G477">
            <v>1054</v>
          </cell>
        </row>
        <row r="478">
          <cell r="A478">
            <v>18025</v>
          </cell>
          <cell r="C478" t="str">
            <v>Патологоанатомическое отделение</v>
          </cell>
          <cell r="D478">
            <v>18</v>
          </cell>
          <cell r="E478" t="str">
            <v>Консультация стеклопрепаратов аутопсийного материала</v>
          </cell>
          <cell r="F478">
            <v>19880</v>
          </cell>
          <cell r="G478">
            <v>1055</v>
          </cell>
        </row>
        <row r="479">
          <cell r="A479">
            <v>18026</v>
          </cell>
          <cell r="B479" t="str">
            <v>08.20.008.1</v>
          </cell>
          <cell r="C479" t="str">
            <v>Патологоанатомическое отделение</v>
          </cell>
          <cell r="D479">
            <v>18</v>
          </cell>
          <cell r="E479" t="str">
            <v>Морфологическое исследование 1 категории сложности</v>
          </cell>
          <cell r="F479">
            <v>1025</v>
          </cell>
          <cell r="G479">
            <v>1056</v>
          </cell>
        </row>
        <row r="480">
          <cell r="A480">
            <v>18027</v>
          </cell>
          <cell r="B480" t="str">
            <v>08.20.008.2</v>
          </cell>
          <cell r="C480" t="str">
            <v>Патологоанатомическое отделение</v>
          </cell>
          <cell r="D480">
            <v>18</v>
          </cell>
          <cell r="E480" t="str">
            <v>Морфологическое исследование 2 категории сложности</v>
          </cell>
          <cell r="F480">
            <v>2375</v>
          </cell>
          <cell r="G480">
            <v>1057</v>
          </cell>
        </row>
        <row r="481">
          <cell r="A481">
            <v>18028</v>
          </cell>
          <cell r="B481" t="str">
            <v>08.20.008.3</v>
          </cell>
          <cell r="C481" t="str">
            <v>Патологоанатомическое отделение</v>
          </cell>
          <cell r="D481">
            <v>18</v>
          </cell>
          <cell r="E481" t="str">
            <v>Морфологическое исследование 3 категории сложности</v>
          </cell>
          <cell r="F481">
            <v>2780</v>
          </cell>
          <cell r="G481">
            <v>1058</v>
          </cell>
        </row>
        <row r="482">
          <cell r="A482">
            <v>18029</v>
          </cell>
          <cell r="B482" t="str">
            <v>08.20.008.4</v>
          </cell>
          <cell r="C482" t="str">
            <v>Патологоанатомическое отделение</v>
          </cell>
          <cell r="D482">
            <v>18</v>
          </cell>
          <cell r="E482" t="str">
            <v>Морфологическое исследование 4 категории сложности</v>
          </cell>
          <cell r="F482">
            <v>3310</v>
          </cell>
          <cell r="G482">
            <v>1059</v>
          </cell>
        </row>
        <row r="483">
          <cell r="A483">
            <v>18114</v>
          </cell>
          <cell r="B483" t="str">
            <v>08.20.008.5</v>
          </cell>
          <cell r="C483" t="str">
            <v>Патологоанатомическое отделение</v>
          </cell>
          <cell r="D483">
            <v>18</v>
          </cell>
          <cell r="E483" t="str">
            <v>Морфологическое исследование 5 категории сложности</v>
          </cell>
          <cell r="F483">
            <v>3865</v>
          </cell>
          <cell r="G483">
            <v>4838</v>
          </cell>
        </row>
        <row r="484">
          <cell r="A484">
            <v>18031</v>
          </cell>
          <cell r="B484" t="str">
            <v>A08.30.019.001</v>
          </cell>
          <cell r="C484" t="str">
            <v>Патологоанатомическое отделение</v>
          </cell>
          <cell r="D484">
            <v>18</v>
          </cell>
          <cell r="E484" t="str">
            <v>Посмертное патологоанатомическое исследование с гистологическим исследованием секционного материала ВИЧ-инфицированных</v>
          </cell>
          <cell r="F484">
            <v>5302</v>
          </cell>
          <cell r="G484">
            <v>1061</v>
          </cell>
        </row>
        <row r="485">
          <cell r="A485">
            <v>18030</v>
          </cell>
          <cell r="B485" t="str">
            <v>A08.30.019.001</v>
          </cell>
          <cell r="C485" t="str">
            <v>Патологоанатомическое отделение</v>
          </cell>
          <cell r="D485">
            <v>18</v>
          </cell>
          <cell r="E485" t="str">
            <v>Посмертное патологоанатомическое исследование с гистологическим исследованием секционного материала плода и новорожденного</v>
          </cell>
          <cell r="F485">
            <v>5191</v>
          </cell>
          <cell r="G485">
            <v>1060</v>
          </cell>
        </row>
        <row r="486">
          <cell r="A486">
            <v>18531</v>
          </cell>
          <cell r="B486" t="str">
            <v>A08.30.019</v>
          </cell>
          <cell r="C486" t="str">
            <v>Патологоанатомическое отделение</v>
          </cell>
          <cell r="D486">
            <v>18</v>
          </cell>
          <cell r="E486" t="str">
            <v>Посмертное патологоанатомическое исследование с гистологическим исследованием секционного материала умерших пациентов</v>
          </cell>
          <cell r="F486">
            <v>4265</v>
          </cell>
          <cell r="G486">
            <v>4164</v>
          </cell>
        </row>
        <row r="487">
          <cell r="A487">
            <v>18108</v>
          </cell>
          <cell r="B487" t="str">
            <v>A08.30.017</v>
          </cell>
          <cell r="C487" t="str">
            <v>Патологоанатомическое отделение</v>
          </cell>
          <cell r="D487">
            <v>18</v>
          </cell>
          <cell r="E487" t="str">
            <v>Срочное интраоперационное гистологическое исследование</v>
          </cell>
          <cell r="F487">
            <v>3310</v>
          </cell>
          <cell r="G487">
            <v>4021</v>
          </cell>
        </row>
        <row r="488">
          <cell r="A488">
            <v>20100</v>
          </cell>
          <cell r="B488" t="str">
            <v>A07.30.007</v>
          </cell>
          <cell r="C488" t="str">
            <v>Радиологическое отделение №1, №2</v>
          </cell>
          <cell r="D488">
            <v>20</v>
          </cell>
          <cell r="E488" t="str">
            <v>Аппликационная лучевая терапия с изготовлением и применением индивидуальных аппликаторов. 3D - 4D планирование</v>
          </cell>
          <cell r="F488">
            <v>1575</v>
          </cell>
          <cell r="G488">
            <v>3517</v>
          </cell>
        </row>
        <row r="489">
          <cell r="A489">
            <v>20101</v>
          </cell>
          <cell r="B489" t="str">
            <v>A07.20.003.006</v>
          </cell>
          <cell r="C489" t="str">
            <v>Радиологическое отделение №1, №2</v>
          </cell>
          <cell r="D489">
            <v>20</v>
          </cell>
          <cell r="E489" t="str">
            <v>Внутриполостная гамма-терапия опухолей женских половых органов</v>
          </cell>
          <cell r="F489">
            <v>1575</v>
          </cell>
          <cell r="G489">
            <v>3479</v>
          </cell>
        </row>
        <row r="490">
          <cell r="A490">
            <v>20102</v>
          </cell>
          <cell r="B490" t="str">
            <v>A07.16.002</v>
          </cell>
          <cell r="C490" t="str">
            <v>Радиологическое отделение №1, №2</v>
          </cell>
          <cell r="D490">
            <v>20</v>
          </cell>
          <cell r="E490" t="str">
            <v>Внутриполостная лучевая терапия опухолей пищевода, желудка, двенадцатиперстной кишки</v>
          </cell>
          <cell r="F490">
            <v>1575</v>
          </cell>
          <cell r="G490">
            <v>3444</v>
          </cell>
        </row>
        <row r="491">
          <cell r="A491">
            <v>20103</v>
          </cell>
          <cell r="B491" t="str">
            <v>A07.19.002</v>
          </cell>
          <cell r="C491" t="str">
            <v>Радиологическое отделение №1, №2</v>
          </cell>
          <cell r="D491">
            <v>20</v>
          </cell>
          <cell r="E491" t="str">
            <v>Внутриполостная лучевая терапия опухолей сигмовидной и прямой кишки</v>
          </cell>
          <cell r="F491">
            <v>1575</v>
          </cell>
          <cell r="G491">
            <v>3460</v>
          </cell>
        </row>
        <row r="492">
          <cell r="A492">
            <v>20104</v>
          </cell>
          <cell r="B492" t="str">
            <v>A07.30.005</v>
          </cell>
          <cell r="C492" t="str">
            <v>Радиологическое отделение №1, №2</v>
          </cell>
          <cell r="D492">
            <v>20</v>
          </cell>
          <cell r="E492" t="str">
            <v>Внутриполостная лучевая терапия. Рентгенологический контроль установки эндостата. 3D - 4D планирование</v>
          </cell>
          <cell r="F492">
            <v>1575</v>
          </cell>
          <cell r="G492">
            <v>3515</v>
          </cell>
        </row>
        <row r="493">
          <cell r="A493">
            <v>20105</v>
          </cell>
          <cell r="B493" t="str">
            <v>A07.20.002.001</v>
          </cell>
          <cell r="C493" t="str">
            <v>Радиологическое отделение №1, №2</v>
          </cell>
          <cell r="D493">
            <v>20</v>
          </cell>
          <cell r="E493" t="str">
            <v>Внутритканевая гамма-терапия опухолей женских половых органов</v>
          </cell>
          <cell r="F493">
            <v>1575</v>
          </cell>
          <cell r="G493">
            <v>3472</v>
          </cell>
        </row>
        <row r="494">
          <cell r="A494">
            <v>20106</v>
          </cell>
          <cell r="B494" t="str">
            <v>A07.07.002.001</v>
          </cell>
          <cell r="C494" t="str">
            <v>Радиологическое отделение №1, №2</v>
          </cell>
          <cell r="D494">
            <v>20</v>
          </cell>
          <cell r="E494" t="str">
            <v>Внутритканевая гамма-терапия опухолей полости рта</v>
          </cell>
          <cell r="F494">
            <v>1575</v>
          </cell>
          <cell r="G494">
            <v>3400</v>
          </cell>
        </row>
        <row r="495">
          <cell r="A495">
            <v>20107</v>
          </cell>
          <cell r="B495" t="str">
            <v>A07.07.004.001</v>
          </cell>
          <cell r="C495" t="str">
            <v>Радиологическое отделение №1, №2</v>
          </cell>
          <cell r="D495">
            <v>20</v>
          </cell>
          <cell r="E495" t="str">
            <v>Внутритканевая гамма-терапия при опухолях языка</v>
          </cell>
          <cell r="F495">
            <v>1575</v>
          </cell>
          <cell r="G495">
            <v>3409</v>
          </cell>
        </row>
        <row r="496">
          <cell r="A496">
            <v>20108</v>
          </cell>
          <cell r="B496" t="str">
            <v>A07.30.004.001</v>
          </cell>
          <cell r="C496" t="str">
            <v>Радиологическое отделение №1, №2</v>
          </cell>
          <cell r="D496">
            <v>20</v>
          </cell>
          <cell r="E496" t="str">
            <v>Внутритканевая интраоперационная лучевая терапия. Рентгенологический контроль установки эндостов. 3D - 4D планирование</v>
          </cell>
          <cell r="F496">
            <v>1575</v>
          </cell>
          <cell r="G496">
            <v>3514</v>
          </cell>
        </row>
        <row r="497">
          <cell r="A497">
            <v>20109</v>
          </cell>
          <cell r="B497" t="str">
            <v>A07.30.014</v>
          </cell>
          <cell r="C497" t="str">
            <v>Радиологическое отделение №1, №2</v>
          </cell>
          <cell r="D497">
            <v>20</v>
          </cell>
          <cell r="E497" t="str">
            <v>Внутритканевая лучевая терапия</v>
          </cell>
          <cell r="F497">
            <v>1575</v>
          </cell>
          <cell r="G497">
            <v>3522</v>
          </cell>
        </row>
        <row r="498">
          <cell r="A498">
            <v>20110</v>
          </cell>
          <cell r="B498" t="str">
            <v>A07.20.002</v>
          </cell>
          <cell r="C498" t="str">
            <v>Радиологическое отделение №1, №2</v>
          </cell>
          <cell r="D498">
            <v>20</v>
          </cell>
          <cell r="E498" t="str">
            <v>Внутритканевая лучевая терапия опухолей молочной железы</v>
          </cell>
          <cell r="F498">
            <v>1575</v>
          </cell>
          <cell r="G498">
            <v>3471</v>
          </cell>
        </row>
        <row r="499">
          <cell r="A499">
            <v>20111</v>
          </cell>
          <cell r="B499" t="str">
            <v>A07.21.002</v>
          </cell>
          <cell r="C499" t="str">
            <v>Радиологическое отделение №1, №2</v>
          </cell>
          <cell r="D499">
            <v>20</v>
          </cell>
          <cell r="E499" t="str">
            <v>Внутритканевая лучевая терапия опухолей мужских половых органов</v>
          </cell>
          <cell r="F499">
            <v>1575</v>
          </cell>
          <cell r="G499">
            <v>3485</v>
          </cell>
        </row>
        <row r="500">
          <cell r="A500">
            <v>20112</v>
          </cell>
          <cell r="B500" t="str">
            <v>A07.07.002</v>
          </cell>
          <cell r="C500" t="str">
            <v>Радиологическое отделение №1, №2</v>
          </cell>
          <cell r="D500">
            <v>20</v>
          </cell>
          <cell r="E500" t="str">
            <v>Внутритканевая лучевая терапия опухолей полости рта</v>
          </cell>
          <cell r="F500">
            <v>1575</v>
          </cell>
          <cell r="G500">
            <v>3399</v>
          </cell>
        </row>
        <row r="501">
          <cell r="A501">
            <v>20113</v>
          </cell>
          <cell r="B501" t="str">
            <v>A07.19.003</v>
          </cell>
          <cell r="C501" t="str">
            <v>Радиологическое отделение №1, №2</v>
          </cell>
          <cell r="D501">
            <v>20</v>
          </cell>
          <cell r="E501" t="str">
            <v>Внутритканевая лучевая терапия опухолей сигмовидной и прямой кишки</v>
          </cell>
          <cell r="F501">
            <v>1575</v>
          </cell>
          <cell r="G501">
            <v>3462</v>
          </cell>
        </row>
        <row r="502">
          <cell r="A502">
            <v>20114</v>
          </cell>
          <cell r="B502" t="str">
            <v>A07.07.004</v>
          </cell>
          <cell r="C502" t="str">
            <v>Радиологическое отделение №1, №2</v>
          </cell>
          <cell r="D502">
            <v>20</v>
          </cell>
          <cell r="E502" t="str">
            <v>Внутритканевая лучевая терапия опухолей языка</v>
          </cell>
          <cell r="F502">
            <v>1575</v>
          </cell>
          <cell r="G502">
            <v>3408</v>
          </cell>
        </row>
        <row r="503">
          <cell r="A503">
            <v>20115</v>
          </cell>
          <cell r="B503" t="str">
            <v>A07.30.004</v>
          </cell>
          <cell r="C503" t="str">
            <v>Радиологическое отделение №1, №2</v>
          </cell>
          <cell r="D503">
            <v>20</v>
          </cell>
          <cell r="E503" t="str">
            <v>Внутритканевая лучевая терапия при поражении мягких тканей</v>
          </cell>
          <cell r="F503">
            <v>1575</v>
          </cell>
          <cell r="G503">
            <v>3513</v>
          </cell>
        </row>
        <row r="504">
          <cell r="A504">
            <v>20200</v>
          </cell>
          <cell r="B504" t="str">
            <v>A07.22.001.002</v>
          </cell>
          <cell r="C504" t="str">
            <v>Радиологическое отделение №1, №2</v>
          </cell>
          <cell r="D504">
            <v>20</v>
          </cell>
          <cell r="E504" t="str">
            <v>Дистанционная гамма-терапия опухолей желез внутренней секреции</v>
          </cell>
          <cell r="F504">
            <v>1120</v>
          </cell>
          <cell r="G504">
            <v>3488</v>
          </cell>
        </row>
        <row r="505">
          <cell r="A505">
            <v>20201</v>
          </cell>
          <cell r="B505" t="str">
            <v>A07.20.003.002</v>
          </cell>
          <cell r="C505" t="str">
            <v>Радиологическое отделение №1, №2</v>
          </cell>
          <cell r="D505">
            <v>20</v>
          </cell>
          <cell r="E505" t="str">
            <v>Дистанционная гамма-терапия опухолей женских половых органов</v>
          </cell>
          <cell r="F505">
            <v>1120</v>
          </cell>
          <cell r="G505">
            <v>3475</v>
          </cell>
        </row>
        <row r="506">
          <cell r="A506">
            <v>20202</v>
          </cell>
          <cell r="B506" t="str">
            <v>A07.20.001.002</v>
          </cell>
          <cell r="C506" t="str">
            <v>Радиологическое отделение №1, №2</v>
          </cell>
          <cell r="D506">
            <v>20</v>
          </cell>
          <cell r="E506" t="str">
            <v>Дистанционная гамма-терапия опухолей молочной железы</v>
          </cell>
          <cell r="F506">
            <v>1120</v>
          </cell>
          <cell r="G506">
            <v>3468</v>
          </cell>
        </row>
        <row r="507">
          <cell r="A507">
            <v>20203</v>
          </cell>
          <cell r="B507" t="str">
            <v>A07.21.001.002</v>
          </cell>
          <cell r="C507" t="str">
            <v>Радиологическое отделение №1, №2</v>
          </cell>
          <cell r="D507">
            <v>20</v>
          </cell>
          <cell r="E507" t="str">
            <v>Дистанционная гамма-терапия опухолей мужских половых органов</v>
          </cell>
          <cell r="F507">
            <v>1120</v>
          </cell>
          <cell r="G507">
            <v>3483</v>
          </cell>
        </row>
        <row r="508">
          <cell r="A508">
            <v>20204</v>
          </cell>
          <cell r="B508" t="str">
            <v>A07.09.001.002</v>
          </cell>
          <cell r="C508" t="str">
            <v>Радиологическое отделение №1, №2</v>
          </cell>
          <cell r="D508">
            <v>20</v>
          </cell>
          <cell r="E508" t="str">
            <v>Дистанционная гамма-терапия опухолей нижних дыхательных путей</v>
          </cell>
          <cell r="F508">
            <v>1120</v>
          </cell>
          <cell r="G508">
            <v>3419</v>
          </cell>
        </row>
        <row r="509">
          <cell r="A509">
            <v>20205</v>
          </cell>
          <cell r="B509" t="str">
            <v>A07.18.001.002</v>
          </cell>
          <cell r="C509" t="str">
            <v>Радиологическое отделение №1, №2</v>
          </cell>
          <cell r="D509">
            <v>20</v>
          </cell>
          <cell r="E509" t="str">
            <v>Дистанционная гамма-терапия опухолей ободочной кишки</v>
          </cell>
          <cell r="F509">
            <v>1120</v>
          </cell>
          <cell r="G509">
            <v>3450</v>
          </cell>
        </row>
        <row r="510">
          <cell r="A510">
            <v>20206</v>
          </cell>
          <cell r="B510" t="str">
            <v>A07.16.001.002</v>
          </cell>
          <cell r="C510" t="str">
            <v>Радиологическое отделение №1, №2</v>
          </cell>
          <cell r="D510">
            <v>20</v>
          </cell>
          <cell r="E510" t="str">
            <v>Дистанционная гамма-терапия опухолей пищевода, желудка, двенадцатиперстной кишки</v>
          </cell>
          <cell r="F510">
            <v>1120</v>
          </cell>
          <cell r="G510">
            <v>3440</v>
          </cell>
        </row>
        <row r="511">
          <cell r="A511">
            <v>20207</v>
          </cell>
          <cell r="B511" t="str">
            <v>A07.28.001.002</v>
          </cell>
          <cell r="C511" t="str">
            <v>Радиологическое отделение №1, №2</v>
          </cell>
          <cell r="D511">
            <v>20</v>
          </cell>
          <cell r="E511" t="str">
            <v>Дистанционная гамма-терапия опухолей почки и мочевыделительной системы</v>
          </cell>
          <cell r="F511">
            <v>1120</v>
          </cell>
          <cell r="G511">
            <v>3506</v>
          </cell>
        </row>
        <row r="512">
          <cell r="A512">
            <v>20208</v>
          </cell>
          <cell r="B512" t="str">
            <v>A07.19.001.002</v>
          </cell>
          <cell r="C512" t="str">
            <v>Радиологическое отделение №1, №2</v>
          </cell>
          <cell r="D512">
            <v>20</v>
          </cell>
          <cell r="E512" t="str">
            <v>Дистанционная гамма-терапия опухолей сигмовидной и прямой кишки</v>
          </cell>
          <cell r="F512">
            <v>1120</v>
          </cell>
          <cell r="G512">
            <v>3457</v>
          </cell>
        </row>
        <row r="513">
          <cell r="A513">
            <v>20209</v>
          </cell>
          <cell r="B513" t="str">
            <v>A07.07.005</v>
          </cell>
          <cell r="C513" t="str">
            <v>Радиологическое отделение №1, №2</v>
          </cell>
          <cell r="D513">
            <v>20</v>
          </cell>
          <cell r="E513" t="str">
            <v>Дистанционная гамма-терапия при новообразованиях губы</v>
          </cell>
          <cell r="F513">
            <v>1120</v>
          </cell>
          <cell r="G513">
            <v>3410</v>
          </cell>
        </row>
        <row r="514">
          <cell r="A514">
            <v>20210</v>
          </cell>
          <cell r="B514" t="str">
            <v>A07.01.004</v>
          </cell>
          <cell r="C514" t="str">
            <v>Радиологическое отделение №1, №2</v>
          </cell>
          <cell r="D514">
            <v>20</v>
          </cell>
          <cell r="E514" t="str">
            <v>Дистанционная гамма-терапия при новообразованиях кожи</v>
          </cell>
          <cell r="F514">
            <v>1120</v>
          </cell>
          <cell r="G514">
            <v>3382</v>
          </cell>
        </row>
        <row r="515">
          <cell r="A515">
            <v>20211</v>
          </cell>
          <cell r="B515" t="str">
            <v>A07.07.001.002</v>
          </cell>
          <cell r="C515" t="str">
            <v>Радиологическое отделение №1, №2</v>
          </cell>
          <cell r="D515">
            <v>20</v>
          </cell>
          <cell r="E515" t="str">
            <v>Дистанционная гамма-терапия при опухолях полости рта</v>
          </cell>
          <cell r="F515">
            <v>1120</v>
          </cell>
          <cell r="G515">
            <v>3394</v>
          </cell>
        </row>
        <row r="516">
          <cell r="A516">
            <v>20212</v>
          </cell>
          <cell r="B516" t="str">
            <v>A07.11.001.002</v>
          </cell>
          <cell r="C516" t="str">
            <v>Радиологическое отделение №1, №2</v>
          </cell>
          <cell r="D516">
            <v>20</v>
          </cell>
          <cell r="E516" t="str">
            <v>Дистанционная гамма-терапия при опухолях средостения</v>
          </cell>
          <cell r="F516">
            <v>1120</v>
          </cell>
          <cell r="G516">
            <v>3426</v>
          </cell>
        </row>
        <row r="517">
          <cell r="A517">
            <v>20213</v>
          </cell>
          <cell r="B517" t="str">
            <v>A07.07.003.002</v>
          </cell>
          <cell r="C517" t="str">
            <v>Радиологическое отделение №1, №2</v>
          </cell>
          <cell r="D517">
            <v>20</v>
          </cell>
          <cell r="E517" t="str">
            <v>Дистанционная гамма-терапия при опухолях языка</v>
          </cell>
          <cell r="F517">
            <v>1120</v>
          </cell>
          <cell r="G517">
            <v>3403</v>
          </cell>
        </row>
        <row r="518">
          <cell r="A518">
            <v>20214</v>
          </cell>
          <cell r="B518" t="str">
            <v>A07.03.002.002</v>
          </cell>
          <cell r="C518" t="str">
            <v>Радиологическое отделение №1, №2</v>
          </cell>
          <cell r="D518">
            <v>20</v>
          </cell>
          <cell r="E518" t="str">
            <v>Дистанционная гамма-терапия при поражении костей</v>
          </cell>
          <cell r="F518">
            <v>1120</v>
          </cell>
          <cell r="G518">
            <v>3385</v>
          </cell>
        </row>
        <row r="519">
          <cell r="A519">
            <v>20215</v>
          </cell>
          <cell r="B519" t="str">
            <v>A07.06.002.002</v>
          </cell>
          <cell r="C519" t="str">
            <v>Радиологическое отделение №1, №2</v>
          </cell>
          <cell r="D519">
            <v>20</v>
          </cell>
          <cell r="E519" t="str">
            <v>Дистанционная гамма-терапия при поражении лимфатических узлов</v>
          </cell>
          <cell r="F519">
            <v>1120</v>
          </cell>
          <cell r="G519">
            <v>3390</v>
          </cell>
        </row>
        <row r="520">
          <cell r="A520">
            <v>20216</v>
          </cell>
          <cell r="B520" t="str">
            <v>A07.30.025.002</v>
          </cell>
          <cell r="C520" t="str">
            <v>Радиологическое отделение №1, №2</v>
          </cell>
          <cell r="D520">
            <v>20</v>
          </cell>
          <cell r="E520" t="str">
            <v>Дистанционная гамма-терапия при поражении мягких тканей</v>
          </cell>
          <cell r="F520">
            <v>1120</v>
          </cell>
          <cell r="G520">
            <v>4366</v>
          </cell>
        </row>
        <row r="521">
          <cell r="A521">
            <v>20217</v>
          </cell>
          <cell r="B521" t="str">
            <v>A07.14.001.002</v>
          </cell>
          <cell r="C521" t="str">
            <v>Радиологическое отделение №1, №2</v>
          </cell>
          <cell r="D521">
            <v>20</v>
          </cell>
          <cell r="E521" t="str">
            <v>Дистанционная гамма-терапия при поражении печени и желчевыводящих путей</v>
          </cell>
          <cell r="F521">
            <v>1120</v>
          </cell>
          <cell r="G521">
            <v>3432</v>
          </cell>
        </row>
        <row r="522">
          <cell r="A522">
            <v>20218</v>
          </cell>
          <cell r="B522" t="str">
            <v>A07.23.001.002</v>
          </cell>
          <cell r="C522" t="str">
            <v>Радиологическое отделение №1, №2</v>
          </cell>
          <cell r="D522">
            <v>20</v>
          </cell>
          <cell r="E522" t="str">
            <v>Дистанционная гамма-терапия при поражении центральной нервной системы и головного мозга</v>
          </cell>
          <cell r="F522">
            <v>1120</v>
          </cell>
          <cell r="G522">
            <v>3497</v>
          </cell>
        </row>
        <row r="523">
          <cell r="A523">
            <v>20219</v>
          </cell>
          <cell r="B523" t="str">
            <v>A07.22.001.003</v>
          </cell>
          <cell r="C523" t="str">
            <v>Радиологическое отделение №1, №2</v>
          </cell>
          <cell r="D523">
            <v>20</v>
          </cell>
          <cell r="E523" t="str">
            <v>Дистанционная лучевая терапия желез опухолей внутренней секреции с использованием индивидуальных формирующих или фиксирующих устройств</v>
          </cell>
          <cell r="F523">
            <v>1120</v>
          </cell>
          <cell r="G523">
            <v>3489</v>
          </cell>
        </row>
        <row r="524">
          <cell r="A524">
            <v>20220</v>
          </cell>
          <cell r="B524" t="str">
            <v>A07.08.001.006</v>
          </cell>
          <cell r="C524" t="str">
            <v>Радиологическое отделение №1, №2</v>
          </cell>
          <cell r="D524">
            <v>20</v>
          </cell>
          <cell r="E524" t="str">
            <v>Дистанционная лучевая терапия на линейном ускорителе с модуляцией интенсивности пучка излучения опухолей верхних дыхательных путей</v>
          </cell>
          <cell r="F524">
            <v>1120</v>
          </cell>
          <cell r="G524">
            <v>3415</v>
          </cell>
        </row>
        <row r="525">
          <cell r="A525">
            <v>20221</v>
          </cell>
          <cell r="B525" t="str">
            <v>A07.28.001.003</v>
          </cell>
          <cell r="C525" t="str">
            <v>Радиологическое отделение №1, №2</v>
          </cell>
          <cell r="D525">
            <v>20</v>
          </cell>
          <cell r="E525" t="str">
            <v>Дистанционная лучевая терапия на линейном ускорителе с модуляцией интенсивности пучка излучения опухолей почки и мочевыделительной системы</v>
          </cell>
          <cell r="F525">
            <v>1120</v>
          </cell>
          <cell r="G525">
            <v>3507</v>
          </cell>
        </row>
        <row r="526">
          <cell r="A526">
            <v>20222</v>
          </cell>
          <cell r="B526" t="str">
            <v>A07.22.001.001</v>
          </cell>
          <cell r="C526" t="str">
            <v>Радиологическое отделение №1, №2</v>
          </cell>
          <cell r="D526">
            <v>20</v>
          </cell>
          <cell r="E526" t="str">
            <v>Дистанционная лучевая терапия на медицинских ускорителях электронов опухолей желез внутренней секреции</v>
          </cell>
          <cell r="F526">
            <v>1120</v>
          </cell>
          <cell r="G526">
            <v>3487</v>
          </cell>
        </row>
        <row r="527">
          <cell r="A527">
            <v>20223</v>
          </cell>
          <cell r="B527" t="str">
            <v>A07.20.003.001</v>
          </cell>
          <cell r="C527" t="str">
            <v>Радиологическое отделение №1, №2</v>
          </cell>
          <cell r="D527">
            <v>20</v>
          </cell>
          <cell r="E527" t="str">
            <v>Дистанционная лучевая терапия на медицинских ускорителях электронов опухолей женских половых органов</v>
          </cell>
          <cell r="F527">
            <v>1120</v>
          </cell>
          <cell r="G527">
            <v>3474</v>
          </cell>
        </row>
        <row r="528">
          <cell r="A528">
            <v>20224</v>
          </cell>
          <cell r="B528" t="str">
            <v>A07.20.001.001</v>
          </cell>
          <cell r="C528" t="str">
            <v>Радиологическое отделение №1, №2</v>
          </cell>
          <cell r="D528">
            <v>20</v>
          </cell>
          <cell r="E528" t="str">
            <v>Дистанционная лучевая терапия на медицинских ускорителях электронов опухолей молочной железы</v>
          </cell>
          <cell r="F528">
            <v>1120</v>
          </cell>
          <cell r="G528">
            <v>3467</v>
          </cell>
        </row>
        <row r="529">
          <cell r="A529">
            <v>20225</v>
          </cell>
          <cell r="B529" t="str">
            <v>A07.09.001.001</v>
          </cell>
          <cell r="C529" t="str">
            <v>Радиологическое отделение №1, №2</v>
          </cell>
          <cell r="D529">
            <v>20</v>
          </cell>
          <cell r="E529" t="str">
            <v>Дистанционная лучевая терапия на медицинских ускорителях электронов опухолей нижних дыхательных путей</v>
          </cell>
          <cell r="F529">
            <v>1120</v>
          </cell>
          <cell r="G529">
            <v>3418</v>
          </cell>
        </row>
        <row r="530">
          <cell r="A530">
            <v>20226</v>
          </cell>
          <cell r="B530" t="str">
            <v>A07.18.001.001</v>
          </cell>
          <cell r="C530" t="str">
            <v>Радиологическое отделение №1, №2</v>
          </cell>
          <cell r="D530">
            <v>20</v>
          </cell>
          <cell r="E530" t="str">
            <v>Дистанционная лучевая терапия на медицинских ускорителях электронов опухолей ободочной кишки</v>
          </cell>
          <cell r="F530">
            <v>1120</v>
          </cell>
          <cell r="G530">
            <v>3449</v>
          </cell>
        </row>
        <row r="531">
          <cell r="A531">
            <v>20227</v>
          </cell>
          <cell r="B531" t="str">
            <v>A07.16.001.001</v>
          </cell>
          <cell r="C531" t="str">
            <v>Радиологическое отделение №1, №2</v>
          </cell>
          <cell r="D531">
            <v>20</v>
          </cell>
          <cell r="E531" t="str">
            <v>Дистанционная лучевая терапия на медицинских ускорителях электронов опухолей пищевода, желудка, двенадцатиперстной кишки</v>
          </cell>
          <cell r="F531">
            <v>1120</v>
          </cell>
          <cell r="G531">
            <v>3439</v>
          </cell>
        </row>
        <row r="532">
          <cell r="A532">
            <v>20228</v>
          </cell>
          <cell r="B532" t="str">
            <v>A07.15.001.001</v>
          </cell>
          <cell r="C532" t="str">
            <v>Радиологическое отделение №1, №2</v>
          </cell>
          <cell r="D532">
            <v>20</v>
          </cell>
          <cell r="E532" t="str">
            <v>Дистанционная лучевая терапия на медицинских ускорителях электронов опухолей поджелудочной железы</v>
          </cell>
          <cell r="F532">
            <v>1120</v>
          </cell>
          <cell r="G532">
            <v>3436</v>
          </cell>
        </row>
        <row r="533">
          <cell r="A533">
            <v>20229</v>
          </cell>
          <cell r="B533" t="str">
            <v>A07.28.001.001</v>
          </cell>
          <cell r="C533" t="str">
            <v>Радиологическое отделение №1, №2</v>
          </cell>
          <cell r="D533">
            <v>20</v>
          </cell>
          <cell r="E533" t="str">
            <v>Дистанционная лучевая терапия на медицинских ускорителях электронов опухолей почки и мочевыделительной системы</v>
          </cell>
          <cell r="F533">
            <v>1120</v>
          </cell>
          <cell r="G533">
            <v>3505</v>
          </cell>
        </row>
        <row r="534">
          <cell r="A534">
            <v>20230</v>
          </cell>
          <cell r="B534" t="str">
            <v>A07.19.001.001</v>
          </cell>
          <cell r="C534" t="str">
            <v>Радиологическое отделение №1, №2</v>
          </cell>
          <cell r="D534">
            <v>20</v>
          </cell>
          <cell r="E534" t="str">
            <v>Дистанционная лучевая терапия на медицинских ускорителях электронов опухолей сигмовидной и прямой кишки</v>
          </cell>
          <cell r="F534">
            <v>1120</v>
          </cell>
          <cell r="G534">
            <v>3456</v>
          </cell>
        </row>
        <row r="535">
          <cell r="A535">
            <v>20231</v>
          </cell>
          <cell r="B535" t="str">
            <v>A07.11.001.001</v>
          </cell>
          <cell r="C535" t="str">
            <v>Радиологическое отделение №1, №2</v>
          </cell>
          <cell r="D535">
            <v>20</v>
          </cell>
          <cell r="E535" t="str">
            <v>Дистанционная лучевая терапия на медицинских ускорителях электронов опухолей средостения</v>
          </cell>
          <cell r="F535">
            <v>1120</v>
          </cell>
          <cell r="G535">
            <v>3425</v>
          </cell>
        </row>
        <row r="536">
          <cell r="A536">
            <v>20232</v>
          </cell>
          <cell r="B536" t="str">
            <v>A07.07.001.001</v>
          </cell>
          <cell r="C536" t="str">
            <v>Радиологическое отделение №1, №2</v>
          </cell>
          <cell r="D536">
            <v>20</v>
          </cell>
          <cell r="E536" t="str">
            <v>Дистанционная лучевая терапия на медицинских ускорителях электронов при опухолях полости рта</v>
          </cell>
          <cell r="F536">
            <v>1120</v>
          </cell>
          <cell r="G536">
            <v>3393</v>
          </cell>
        </row>
        <row r="537">
          <cell r="A537">
            <v>20233</v>
          </cell>
          <cell r="B537" t="str">
            <v>A07.07.003.001</v>
          </cell>
          <cell r="C537" t="str">
            <v>Радиологическое отделение №1, №2</v>
          </cell>
          <cell r="D537">
            <v>20</v>
          </cell>
          <cell r="E537" t="str">
            <v>Дистанционная лучевая терапия на медицинских ускорителях электронов при опухолях языка</v>
          </cell>
          <cell r="F537">
            <v>1120</v>
          </cell>
          <cell r="G537">
            <v>3402</v>
          </cell>
        </row>
        <row r="538">
          <cell r="A538">
            <v>20234</v>
          </cell>
          <cell r="B538" t="str">
            <v>A07.06.002.001</v>
          </cell>
          <cell r="C538" t="str">
            <v>Радиологическое отделение №1, №2</v>
          </cell>
          <cell r="D538">
            <v>20</v>
          </cell>
          <cell r="E538" t="str">
            <v>Дистанционная лучевая терапия на медицинских ускорителях электронов при поражении лимфатических узлов</v>
          </cell>
          <cell r="F538">
            <v>1120</v>
          </cell>
          <cell r="G538">
            <v>3389</v>
          </cell>
        </row>
        <row r="539">
          <cell r="A539">
            <v>20235</v>
          </cell>
          <cell r="B539" t="str">
            <v>A07.26.002</v>
          </cell>
          <cell r="C539" t="str">
            <v>Радиологическое отделение №1, №2</v>
          </cell>
          <cell r="D539">
            <v>20</v>
          </cell>
          <cell r="E539" t="str">
            <v>Дистанционная лучевая терапия новообразований глаза и его придаточного аппарата</v>
          </cell>
          <cell r="F539">
            <v>1120</v>
          </cell>
          <cell r="G539">
            <v>3503</v>
          </cell>
        </row>
        <row r="540">
          <cell r="A540">
            <v>20236</v>
          </cell>
          <cell r="B540" t="str">
            <v>A07.22.001</v>
          </cell>
          <cell r="C540" t="str">
            <v>Радиологическое отделение №1, №2</v>
          </cell>
          <cell r="D540">
            <v>20</v>
          </cell>
          <cell r="E540" t="str">
            <v>Дистанционная лучевая терапия новообразований желез внутренней секреции</v>
          </cell>
          <cell r="F540">
            <v>1120</v>
          </cell>
          <cell r="G540">
            <v>3486</v>
          </cell>
        </row>
        <row r="541">
          <cell r="A541">
            <v>20237</v>
          </cell>
          <cell r="B541" t="str">
            <v>A07.08.001</v>
          </cell>
          <cell r="C541" t="str">
            <v>Радиологическое отделение №1, №2</v>
          </cell>
          <cell r="D541">
            <v>20</v>
          </cell>
          <cell r="E541" t="str">
            <v>Дистанционная лучевая терапия опухолей верхних дыхательных путей</v>
          </cell>
          <cell r="F541">
            <v>1120</v>
          </cell>
          <cell r="G541">
            <v>3411</v>
          </cell>
        </row>
        <row r="542">
          <cell r="A542">
            <v>20238</v>
          </cell>
          <cell r="B542" t="str">
            <v>A07.08.001.003</v>
          </cell>
          <cell r="C542" t="str">
            <v>Радиологическое отделение №1, №2</v>
          </cell>
          <cell r="D542">
            <v>20</v>
          </cell>
          <cell r="E542" t="str">
            <v>Дистанционная лучевая терапия опухолей верхних дыхательных путей с использованием индивидуальных формирующих или фиксирующих устройств</v>
          </cell>
          <cell r="F542">
            <v>1120</v>
          </cell>
          <cell r="G542">
            <v>3412</v>
          </cell>
        </row>
        <row r="543">
          <cell r="A543">
            <v>20239</v>
          </cell>
          <cell r="B543" t="str">
            <v>A07.22.001.006</v>
          </cell>
          <cell r="C543" t="str">
            <v>Радиологическое отделение №1, №2</v>
          </cell>
          <cell r="D543">
            <v>20</v>
          </cell>
          <cell r="E543" t="str">
            <v>Дистанционная лучевая терапия опухолей желез внутренней секреции на линейном ускорителе с модуляцией интенсивности пучка излучения</v>
          </cell>
          <cell r="F543">
            <v>1120</v>
          </cell>
          <cell r="G543">
            <v>3492</v>
          </cell>
        </row>
        <row r="544">
          <cell r="A544">
            <v>20240</v>
          </cell>
          <cell r="B544" t="str">
            <v>A07.20.003</v>
          </cell>
          <cell r="C544" t="str">
            <v>Радиологическое отделение №1, №2</v>
          </cell>
          <cell r="D544">
            <v>20</v>
          </cell>
          <cell r="E544" t="str">
            <v>Дистанционная лучевая терапия опухолей женских половых органов</v>
          </cell>
          <cell r="F544">
            <v>1120</v>
          </cell>
          <cell r="G544">
            <v>3473</v>
          </cell>
        </row>
        <row r="545">
          <cell r="A545">
            <v>20241</v>
          </cell>
          <cell r="B545" t="str">
            <v>A07.20.003.005</v>
          </cell>
          <cell r="C545" t="str">
            <v>Радиологическое отделение №1, №2</v>
          </cell>
          <cell r="D545">
            <v>20</v>
          </cell>
          <cell r="E545" t="str">
            <v>Дистанционная лучевая терапия опухолей женских половых органов на линейном ускорителе с модуляцией интенсивности пучка излучения</v>
          </cell>
          <cell r="F545">
            <v>1120</v>
          </cell>
          <cell r="G545">
            <v>3478</v>
          </cell>
        </row>
        <row r="546">
          <cell r="A546">
            <v>20242</v>
          </cell>
          <cell r="B546" t="str">
            <v>A07.20.003.003</v>
          </cell>
          <cell r="C546" t="str">
            <v>Радиологическое отделение №1, №2</v>
          </cell>
          <cell r="D546">
            <v>20</v>
          </cell>
          <cell r="E546" t="str">
            <v>Дистанционная лучевая терапия опухолей женских половых органов с использованием индивидуальных формирующих или фиксирующих устройств</v>
          </cell>
          <cell r="F546">
            <v>1120</v>
          </cell>
          <cell r="G546">
            <v>3476</v>
          </cell>
        </row>
        <row r="547">
          <cell r="A547">
            <v>20243</v>
          </cell>
          <cell r="B547" t="str">
            <v>A07.20.001</v>
          </cell>
          <cell r="C547" t="str">
            <v>Радиологическое отделение №1, №2</v>
          </cell>
          <cell r="D547">
            <v>20</v>
          </cell>
          <cell r="E547" t="str">
            <v>Дистанционная лучевая терапия опухолей молочной железы</v>
          </cell>
          <cell r="F547">
            <v>1120</v>
          </cell>
          <cell r="G547">
            <v>3466</v>
          </cell>
        </row>
        <row r="548">
          <cell r="A548">
            <v>20244</v>
          </cell>
          <cell r="B548" t="str">
            <v>A07.20.001.004</v>
          </cell>
          <cell r="C548" t="str">
            <v>Радиологическое отделение №1, №2</v>
          </cell>
          <cell r="D548">
            <v>20</v>
          </cell>
          <cell r="E548" t="str">
            <v>Дистанционная лучевая терапия опухолей молочной железы с использованием индивидуальных формирующих или фиксирующих устройств</v>
          </cell>
          <cell r="F548">
            <v>1120</v>
          </cell>
          <cell r="G548">
            <v>3470</v>
          </cell>
        </row>
        <row r="549">
          <cell r="A549">
            <v>20245</v>
          </cell>
          <cell r="B549" t="str">
            <v>A07.21.001</v>
          </cell>
          <cell r="C549" t="str">
            <v>Радиологическое отделение №1, №2</v>
          </cell>
          <cell r="D549">
            <v>20</v>
          </cell>
          <cell r="E549" t="str">
            <v>Дистанционная лучевая терапия опухолей мужских половых органов</v>
          </cell>
          <cell r="F549">
            <v>1120</v>
          </cell>
          <cell r="G549">
            <v>3481</v>
          </cell>
        </row>
        <row r="550">
          <cell r="A550">
            <v>20246</v>
          </cell>
          <cell r="B550" t="str">
            <v>A07.09.001</v>
          </cell>
          <cell r="C550" t="str">
            <v>Радиологическое отделение №1, №2</v>
          </cell>
          <cell r="D550">
            <v>20</v>
          </cell>
          <cell r="E550" t="str">
            <v>Дистанционная лучевая терапия опухолей нижних дыхательных путей и легочной ткани</v>
          </cell>
          <cell r="F550">
            <v>1120</v>
          </cell>
          <cell r="G550">
            <v>3417</v>
          </cell>
        </row>
        <row r="551">
          <cell r="A551">
            <v>20247</v>
          </cell>
          <cell r="B551" t="str">
            <v>A07.09.001.005</v>
          </cell>
          <cell r="C551" t="str">
            <v>Радиологическое отделение №1, №2</v>
          </cell>
          <cell r="D551">
            <v>20</v>
          </cell>
          <cell r="E551" t="str">
            <v>Дистанционная лучевая терапия опухолей нижних дыхательных путей на линейном ускорителе с мультилифт коллиматором</v>
          </cell>
          <cell r="F551">
            <v>1120</v>
          </cell>
          <cell r="G551">
            <v>3422</v>
          </cell>
        </row>
        <row r="552">
          <cell r="A552">
            <v>20248</v>
          </cell>
          <cell r="B552" t="str">
            <v>A07.09.001.003</v>
          </cell>
          <cell r="C552" t="str">
            <v>Радиологическое отделение №1, №2</v>
          </cell>
          <cell r="D552">
            <v>20</v>
          </cell>
          <cell r="E552" t="str">
            <v>Дистанционная лучевая терапия опухолей нижних дыхательных путей с использованием индивидуальных формирующих или фиксирующих устройств</v>
          </cell>
          <cell r="F552">
            <v>1120</v>
          </cell>
          <cell r="G552">
            <v>3420</v>
          </cell>
        </row>
        <row r="553">
          <cell r="A553">
            <v>20249</v>
          </cell>
          <cell r="B553" t="str">
            <v>A07.18.001</v>
          </cell>
          <cell r="C553" t="str">
            <v>Радиологическое отделение №1, №2</v>
          </cell>
          <cell r="D553">
            <v>20</v>
          </cell>
          <cell r="E553" t="str">
            <v>Дистанционная лучевая терапия опухолей ободочной кишки</v>
          </cell>
          <cell r="F553">
            <v>1120</v>
          </cell>
          <cell r="G553">
            <v>3448</v>
          </cell>
        </row>
        <row r="554">
          <cell r="A554">
            <v>20250</v>
          </cell>
          <cell r="B554" t="str">
            <v>A07.18.001.005</v>
          </cell>
          <cell r="C554" t="str">
            <v>Радиологическое отделение №1, №2</v>
          </cell>
          <cell r="D554">
            <v>20</v>
          </cell>
          <cell r="E554" t="str">
            <v>Дистанционная лучевая терапия опухолей ободочной кишки на линейном ускорителе с модуляцией интенсивности пучка излучения</v>
          </cell>
          <cell r="F554">
            <v>1120</v>
          </cell>
          <cell r="G554">
            <v>3453</v>
          </cell>
        </row>
        <row r="555">
          <cell r="A555">
            <v>20251</v>
          </cell>
          <cell r="B555" t="str">
            <v>A07.16.001</v>
          </cell>
          <cell r="C555" t="str">
            <v>Радиологическое отделение №1, №2</v>
          </cell>
          <cell r="D555">
            <v>20</v>
          </cell>
          <cell r="E555" t="str">
            <v>Дистанционная лучевая терапия опухолей пищевода, желудка, двенадцатиперстной кишки</v>
          </cell>
          <cell r="F555">
            <v>1120</v>
          </cell>
          <cell r="G555">
            <v>3438</v>
          </cell>
        </row>
        <row r="556">
          <cell r="A556">
            <v>20252</v>
          </cell>
          <cell r="B556" t="str">
            <v>A07.15.001</v>
          </cell>
          <cell r="C556" t="str">
            <v>Радиологическое отделение №1, №2</v>
          </cell>
          <cell r="D556">
            <v>20</v>
          </cell>
          <cell r="E556" t="str">
            <v>Дистанционная лучевая терапия опухолей поджелудочной железы</v>
          </cell>
          <cell r="F556">
            <v>1120</v>
          </cell>
          <cell r="G556">
            <v>3435</v>
          </cell>
        </row>
        <row r="557">
          <cell r="A557">
            <v>20253</v>
          </cell>
          <cell r="B557" t="str">
            <v>A07.07.001</v>
          </cell>
          <cell r="C557" t="str">
            <v>Радиологическое отделение №1, №2</v>
          </cell>
          <cell r="D557">
            <v>20</v>
          </cell>
          <cell r="E557" t="str">
            <v>Дистанционная лучевая терапия опухолей полости рта</v>
          </cell>
          <cell r="F557">
            <v>1120</v>
          </cell>
          <cell r="G557">
            <v>3392</v>
          </cell>
        </row>
        <row r="558">
          <cell r="A558">
            <v>20254</v>
          </cell>
          <cell r="B558" t="str">
            <v>A07.28.001</v>
          </cell>
          <cell r="C558" t="str">
            <v>Радиологическое отделение №1, №2</v>
          </cell>
          <cell r="D558">
            <v>20</v>
          </cell>
          <cell r="E558" t="str">
            <v>Дистанционная лучевая терапия опухолей почки и мочевыделительной системы</v>
          </cell>
          <cell r="F558">
            <v>1120</v>
          </cell>
          <cell r="G558">
            <v>3504</v>
          </cell>
        </row>
        <row r="559">
          <cell r="A559">
            <v>20255</v>
          </cell>
          <cell r="B559" t="str">
            <v>A07.19.001.005</v>
          </cell>
          <cell r="C559" t="str">
            <v>Радиологическое отделение №1, №2</v>
          </cell>
          <cell r="D559">
            <v>20</v>
          </cell>
          <cell r="E559" t="str">
            <v>Дистанционная лучевая терапия опухолей прямой кишки на линейном ускорителе с модуляцией интенсивности пучка излучения</v>
          </cell>
          <cell r="F559">
            <v>1120</v>
          </cell>
          <cell r="G559">
            <v>3459</v>
          </cell>
        </row>
        <row r="560">
          <cell r="A560">
            <v>20256</v>
          </cell>
          <cell r="B560" t="str">
            <v>A07.19.001</v>
          </cell>
          <cell r="C560" t="str">
            <v>Радиологическое отделение №1, №2</v>
          </cell>
          <cell r="D560">
            <v>20</v>
          </cell>
          <cell r="E560" t="str">
            <v>Дистанционная лучевая терапия опухолей сигмовидной кишки и прямой кишки</v>
          </cell>
          <cell r="F560">
            <v>1120</v>
          </cell>
          <cell r="G560">
            <v>3455</v>
          </cell>
        </row>
        <row r="561">
          <cell r="A561">
            <v>20257</v>
          </cell>
          <cell r="B561" t="str">
            <v>A07.07.003</v>
          </cell>
          <cell r="C561" t="str">
            <v>Радиологическое отделение №1, №2</v>
          </cell>
          <cell r="D561">
            <v>20</v>
          </cell>
          <cell r="E561" t="str">
            <v>Дистанционная лучевая терапия опухолей языка</v>
          </cell>
          <cell r="F561">
            <v>1120</v>
          </cell>
          <cell r="G561">
            <v>3401</v>
          </cell>
        </row>
        <row r="562">
          <cell r="A562">
            <v>20258</v>
          </cell>
          <cell r="B562" t="str">
            <v>A07.16.001.005</v>
          </cell>
          <cell r="C562" t="str">
            <v>Радиологическое отделение №1, №2</v>
          </cell>
          <cell r="D562">
            <v>20</v>
          </cell>
          <cell r="E562" t="str">
            <v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v>
          </cell>
          <cell r="F562">
            <v>1120</v>
          </cell>
          <cell r="G562">
            <v>3443</v>
          </cell>
        </row>
        <row r="563">
          <cell r="A563">
            <v>20259</v>
          </cell>
          <cell r="B563" t="str">
            <v>A07.30.002</v>
          </cell>
          <cell r="C563" t="str">
            <v>Радиологическое отделение №1, №2</v>
          </cell>
          <cell r="D563">
            <v>20</v>
          </cell>
          <cell r="E563" t="str">
            <v>Дистанционная лучевая терапия при новообразовании забрюшинного пространства</v>
          </cell>
          <cell r="F563">
            <v>1120</v>
          </cell>
          <cell r="G563">
            <v>3510</v>
          </cell>
        </row>
        <row r="564">
          <cell r="A564">
            <v>20260</v>
          </cell>
          <cell r="B564" t="str">
            <v>A07.07.001.006</v>
          </cell>
          <cell r="C564" t="str">
            <v>Радиологическое отделение №1, №2</v>
          </cell>
          <cell r="D564">
            <v>20</v>
          </cell>
          <cell r="E564" t="str">
            <v>Дистанционная лучевая терапия при опухолях полости рта на линейном ускорителе с модуляцией интенсивности пучка излучения</v>
          </cell>
          <cell r="F564">
            <v>1120</v>
          </cell>
          <cell r="G564">
            <v>3398</v>
          </cell>
        </row>
        <row r="565">
          <cell r="A565">
            <v>20261</v>
          </cell>
          <cell r="B565" t="str">
            <v>A07.07.001.003</v>
          </cell>
          <cell r="C565" t="str">
            <v>Радиологическое отделение №1, №2</v>
          </cell>
          <cell r="D565">
            <v>20</v>
          </cell>
          <cell r="E565" t="str">
            <v>Дистанционная лучевая терапия при опухолях полости рта с использованием индивидуальных формирующих или фиксирующих устройств</v>
          </cell>
          <cell r="F565">
            <v>1120</v>
          </cell>
          <cell r="G565">
            <v>3395</v>
          </cell>
        </row>
        <row r="566">
          <cell r="A566">
            <v>20262</v>
          </cell>
          <cell r="B566" t="str">
            <v>A07.11.001.006</v>
          </cell>
          <cell r="C566" t="str">
            <v>Радиологическое отделение №1, №2</v>
          </cell>
          <cell r="D566">
            <v>20</v>
          </cell>
          <cell r="E566" t="str">
            <v>Дистанционная лучевая терапия при опухолях средостения на линейном ускорителе с модуляцией интенсивности пучка излучения</v>
          </cell>
          <cell r="F566">
            <v>1120</v>
          </cell>
          <cell r="G566">
            <v>3430</v>
          </cell>
        </row>
        <row r="567">
          <cell r="A567">
            <v>20263</v>
          </cell>
          <cell r="B567" t="str">
            <v>A07.11.001.003</v>
          </cell>
          <cell r="C567" t="str">
            <v>Радиологическое отделение №1, №2</v>
          </cell>
          <cell r="D567">
            <v>20</v>
          </cell>
          <cell r="E567" t="str">
            <v>Дистанционная лучевая терапия при опухолях средостения с использованием индивидуальных формирующих или фиксирующих устройств</v>
          </cell>
          <cell r="F567">
            <v>1120</v>
          </cell>
          <cell r="G567">
            <v>3427</v>
          </cell>
        </row>
        <row r="568">
          <cell r="A568">
            <v>20264</v>
          </cell>
          <cell r="B568" t="str">
            <v>A07.07.003.006</v>
          </cell>
          <cell r="C568" t="str">
            <v>Радиологическое отделение №1, №2</v>
          </cell>
          <cell r="D568">
            <v>20</v>
          </cell>
          <cell r="E568" t="str">
            <v>Дистанционная лучевая терапия при опухолях языка на линейном ускорителе с модуляцией интенсивности пучка излучения</v>
          </cell>
          <cell r="F568">
            <v>1120</v>
          </cell>
          <cell r="G568">
            <v>3407</v>
          </cell>
        </row>
        <row r="569">
          <cell r="A569">
            <v>20265</v>
          </cell>
          <cell r="B569" t="str">
            <v>A07.07.003.003</v>
          </cell>
          <cell r="C569" t="str">
            <v>Радиологическое отделение №1, №2</v>
          </cell>
          <cell r="D569">
            <v>20</v>
          </cell>
          <cell r="E569" t="str">
            <v>Дистанционная лучевая терапия при опухолях языка с использованием индивидуальных формирующих или фиксирующих устройств</v>
          </cell>
          <cell r="F569">
            <v>1120</v>
          </cell>
          <cell r="G569">
            <v>3404</v>
          </cell>
        </row>
        <row r="570">
          <cell r="A570">
            <v>20266</v>
          </cell>
          <cell r="B570" t="str">
            <v>A07.03.002</v>
          </cell>
          <cell r="C570" t="str">
            <v>Радиологическое отделение №1, №2</v>
          </cell>
          <cell r="D570">
            <v>20</v>
          </cell>
          <cell r="E570" t="str">
            <v>Дистанционная лучевая терапия при поражении костей</v>
          </cell>
          <cell r="F570">
            <v>1120</v>
          </cell>
          <cell r="G570">
            <v>3383</v>
          </cell>
        </row>
        <row r="571">
          <cell r="A571">
            <v>20267</v>
          </cell>
          <cell r="B571" t="str">
            <v>A07.03.002.001</v>
          </cell>
          <cell r="C571" t="str">
            <v>Радиологическое отделение №1, №2</v>
          </cell>
          <cell r="D571">
            <v>20</v>
          </cell>
          <cell r="E571" t="str">
            <v>Дистанционная лучевая терапия при поражении костей на медицинских ускорителях электронов</v>
          </cell>
          <cell r="F571">
            <v>1120</v>
          </cell>
          <cell r="G571">
            <v>3384</v>
          </cell>
        </row>
        <row r="572">
          <cell r="A572">
            <v>20268</v>
          </cell>
          <cell r="B572" t="str">
            <v>A07.03.002.003</v>
          </cell>
          <cell r="C572" t="str">
            <v>Радиологическое отделение №1, №2</v>
          </cell>
          <cell r="D572">
            <v>20</v>
          </cell>
          <cell r="E572" t="str">
            <v>Дистанционная лучевая терапия при поражении костей с использованием индивидуальных формирующих или фиксирующих устройств</v>
          </cell>
          <cell r="F572">
            <v>1120</v>
          </cell>
          <cell r="G572">
            <v>3386</v>
          </cell>
        </row>
        <row r="573">
          <cell r="A573">
            <v>20269</v>
          </cell>
          <cell r="B573" t="str">
            <v>A07.06.002</v>
          </cell>
          <cell r="C573" t="str">
            <v>Радиологическое отделение №1, №2</v>
          </cell>
          <cell r="D573">
            <v>20</v>
          </cell>
          <cell r="E573" t="str">
            <v>Дистанционная лучевая терапия при поражении лимфатических узлов</v>
          </cell>
          <cell r="F573">
            <v>1120</v>
          </cell>
          <cell r="G573">
            <v>3388</v>
          </cell>
        </row>
        <row r="574">
          <cell r="A574">
            <v>20270</v>
          </cell>
          <cell r="B574" t="str">
            <v>A07.30.025</v>
          </cell>
          <cell r="C574" t="str">
            <v>Радиологическое отделение №1, №2</v>
          </cell>
          <cell r="D574">
            <v>20</v>
          </cell>
          <cell r="E574" t="str">
            <v>Дистанционная лучевая терапия при поражении мягких тканей</v>
          </cell>
          <cell r="F574">
            <v>1120</v>
          </cell>
          <cell r="G574">
            <v>3526</v>
          </cell>
        </row>
        <row r="575">
          <cell r="A575">
            <v>20271</v>
          </cell>
          <cell r="B575" t="str">
            <v>A07.30.025.001</v>
          </cell>
          <cell r="C575" t="str">
            <v>Радиологическое отделение №1, №2</v>
          </cell>
          <cell r="D575">
            <v>20</v>
          </cell>
          <cell r="E575" t="str">
            <v>Дистанционная лучевая терапия при поражении мягких тканей на медицинских ускорителях электронов</v>
          </cell>
          <cell r="F575">
            <v>1120</v>
          </cell>
          <cell r="G575">
            <v>4426</v>
          </cell>
        </row>
        <row r="576">
          <cell r="A576">
            <v>20272</v>
          </cell>
          <cell r="B576" t="str">
            <v>A07.30.025.003</v>
          </cell>
          <cell r="C576" t="str">
            <v>Радиологическое отделение №1, №2</v>
          </cell>
          <cell r="D576">
            <v>20</v>
          </cell>
          <cell r="E576" t="str">
            <v>Дистанционная лучевая терапия при поражении мягких тканей с использованием индивидуальных формирующих или фиксирующих устройств</v>
          </cell>
          <cell r="F576">
            <v>1120</v>
          </cell>
          <cell r="G576">
            <v>4315</v>
          </cell>
        </row>
        <row r="577">
          <cell r="A577">
            <v>20273</v>
          </cell>
          <cell r="B577" t="str">
            <v>A07.09.002</v>
          </cell>
          <cell r="C577" t="str">
            <v>Радиологическое отделение №1, №2</v>
          </cell>
          <cell r="D577">
            <v>20</v>
          </cell>
          <cell r="E577" t="str">
            <v>Дистанционная лучевая терапия при поражении плевры</v>
          </cell>
          <cell r="F577">
            <v>1120</v>
          </cell>
          <cell r="G577">
            <v>3423</v>
          </cell>
        </row>
        <row r="578">
          <cell r="A578">
            <v>20274</v>
          </cell>
          <cell r="B578" t="str">
            <v>A07.23.002</v>
          </cell>
          <cell r="C578" t="str">
            <v>Радиологическое отделение №1, №2</v>
          </cell>
          <cell r="D578">
            <v>20</v>
          </cell>
          <cell r="E578" t="str">
            <v>Дистанционная лучевая терапия при поражении позвоночника и спинного мозга</v>
          </cell>
          <cell r="F578">
            <v>1120</v>
          </cell>
          <cell r="G578">
            <v>3499</v>
          </cell>
        </row>
        <row r="579">
          <cell r="A579">
            <v>20275</v>
          </cell>
          <cell r="B579" t="str">
            <v>A07.06.004</v>
          </cell>
          <cell r="C579" t="str">
            <v>Радиологическое отделение №1, №2</v>
          </cell>
          <cell r="D579">
            <v>20</v>
          </cell>
          <cell r="E579" t="str">
            <v>Дистанционная лучевая терапия при поражении селезенки</v>
          </cell>
          <cell r="F579">
            <v>1120</v>
          </cell>
          <cell r="G579">
            <v>3391</v>
          </cell>
        </row>
        <row r="580">
          <cell r="A580">
            <v>20276</v>
          </cell>
          <cell r="B580" t="str">
            <v>A07.11.001</v>
          </cell>
          <cell r="C580" t="str">
            <v>Радиологическое отделение №1, №2</v>
          </cell>
          <cell r="D580">
            <v>20</v>
          </cell>
          <cell r="E580" t="str">
            <v>Дистанционная лучевая терапия при поражении средостения</v>
          </cell>
          <cell r="F580">
            <v>1120</v>
          </cell>
          <cell r="G580">
            <v>3424</v>
          </cell>
        </row>
        <row r="581">
          <cell r="A581">
            <v>20277</v>
          </cell>
          <cell r="B581" t="str">
            <v>A07.23.001</v>
          </cell>
          <cell r="C581" t="str">
            <v>Радиологическое отделение №1, №2</v>
          </cell>
          <cell r="D581">
            <v>20</v>
          </cell>
          <cell r="E581" t="str">
            <v>Дистанционная лучевая терапия при поражении центральной нервной системы и головного мозга</v>
          </cell>
          <cell r="F581">
            <v>1120</v>
          </cell>
          <cell r="G581">
            <v>3495</v>
          </cell>
        </row>
        <row r="582">
          <cell r="A582">
            <v>20278</v>
          </cell>
          <cell r="B582" t="str">
            <v>A07.23.001.003</v>
          </cell>
          <cell r="C582" t="str">
            <v>Радиологическое отделение №1, №2</v>
          </cell>
          <cell r="D582">
            <v>20</v>
          </cell>
          <cell r="E582" t="str">
            <v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v>
          </cell>
          <cell r="F582">
            <v>1120</v>
          </cell>
          <cell r="G582">
            <v>3498</v>
          </cell>
        </row>
        <row r="583">
          <cell r="A583">
            <v>20279</v>
          </cell>
          <cell r="B583" t="str">
            <v>A07.12.001</v>
          </cell>
          <cell r="C583" t="str">
            <v>Радиологическое отделение №1, №2</v>
          </cell>
          <cell r="D583">
            <v>20</v>
          </cell>
          <cell r="E583" t="str">
            <v>Дистанционная лучевая терапия сосудистых новообразований</v>
          </cell>
          <cell r="F583">
            <v>1120</v>
          </cell>
          <cell r="G583">
            <v>3431</v>
          </cell>
        </row>
        <row r="584">
          <cell r="A584">
            <v>20280</v>
          </cell>
          <cell r="B584" t="str">
            <v>A07.21.001.001</v>
          </cell>
          <cell r="C584" t="str">
            <v>Радиологическое отделение №1, №2</v>
          </cell>
          <cell r="D584">
            <v>20</v>
          </cell>
          <cell r="E584" t="str">
            <v>Дистанционная лучевая терапия стереотаксическая</v>
          </cell>
          <cell r="F584">
            <v>1120</v>
          </cell>
          <cell r="G584">
            <v>3482</v>
          </cell>
        </row>
        <row r="585">
          <cell r="A585">
            <v>20281</v>
          </cell>
          <cell r="B585" t="str">
            <v>A07.30.009</v>
          </cell>
          <cell r="C585" t="str">
            <v>Радиологическое отделение №1, №2</v>
          </cell>
          <cell r="D585">
            <v>20</v>
          </cell>
          <cell r="E585" t="str">
            <v>Конформная дистанционная лучевая терапия</v>
          </cell>
          <cell r="F585">
            <v>1120</v>
          </cell>
          <cell r="G585">
            <v>3518</v>
          </cell>
        </row>
        <row r="586">
          <cell r="A586">
            <v>20282</v>
          </cell>
          <cell r="B586" t="str">
            <v>A07.30.009.001</v>
          </cell>
          <cell r="C586" t="str">
            <v>Радиологическое отделение №1, №2</v>
          </cell>
          <cell r="D586">
            <v>20</v>
          </cell>
          <cell r="E586" t="str">
            <v>Конформная дистанционная лучевая терапия, в том числе IMRT, IGRT, vimat, стереотаксическая</v>
          </cell>
          <cell r="F586">
            <v>1120</v>
          </cell>
          <cell r="G586">
            <v>3519</v>
          </cell>
        </row>
        <row r="587">
          <cell r="A587">
            <v>20006</v>
          </cell>
          <cell r="B587" t="str">
            <v>A07.03.002.005</v>
          </cell>
          <cell r="C587" t="str">
            <v>Радиологическое отделение №1, №2</v>
          </cell>
          <cell r="D587">
            <v>20</v>
          </cell>
          <cell r="E587" t="str">
            <v>Последующие сеансы лучевой терапии по программе IMRT (34 сеанса)</v>
          </cell>
          <cell r="F587">
            <v>38180</v>
          </cell>
          <cell r="G587">
            <v>1082</v>
          </cell>
        </row>
        <row r="588">
          <cell r="A588">
            <v>20026</v>
          </cell>
          <cell r="B588" t="str">
            <v>10001</v>
          </cell>
          <cell r="C588" t="str">
            <v>Радиологическое отделение №1, №2</v>
          </cell>
          <cell r="D588">
            <v>20</v>
          </cell>
          <cell r="E588" t="str">
            <v>Предлучевая подготовка по программе IMRT</v>
          </cell>
          <cell r="F588">
            <v>27690</v>
          </cell>
          <cell r="G588">
            <v>4533</v>
          </cell>
        </row>
        <row r="589">
          <cell r="A589">
            <v>20027</v>
          </cell>
          <cell r="B589" t="str">
            <v>10002</v>
          </cell>
          <cell r="C589" t="str">
            <v>Радиологическое отделение №1, №2</v>
          </cell>
          <cell r="D589">
            <v>20</v>
          </cell>
          <cell r="E589" t="str">
            <v>Предлучевая подготовка при 3D-конформной лучевой терапии</v>
          </cell>
          <cell r="F589">
            <v>14660</v>
          </cell>
          <cell r="G589">
            <v>4534</v>
          </cell>
        </row>
        <row r="590">
          <cell r="A590">
            <v>20028</v>
          </cell>
          <cell r="B590" t="str">
            <v>10005</v>
          </cell>
          <cell r="C590" t="str">
            <v>Радиологическое отделение №1, №2</v>
          </cell>
          <cell r="D590">
            <v>20</v>
          </cell>
          <cell r="E590" t="str">
            <v>Предлучевая подготовка при аппликационной гамма-терапии</v>
          </cell>
          <cell r="F590">
            <v>127270</v>
          </cell>
          <cell r="G590">
            <v>4535</v>
          </cell>
        </row>
        <row r="591">
          <cell r="A591">
            <v>20029</v>
          </cell>
          <cell r="B591" t="str">
            <v>10003</v>
          </cell>
          <cell r="C591" t="str">
            <v>Радиологическое отделение №1, №2</v>
          </cell>
          <cell r="D591">
            <v>20</v>
          </cell>
          <cell r="E591" t="str">
            <v>Предлучевая подготовка при внутриполостной гамма-терапии</v>
          </cell>
          <cell r="F591">
            <v>16290</v>
          </cell>
          <cell r="G591">
            <v>4536</v>
          </cell>
        </row>
        <row r="592">
          <cell r="A592">
            <v>20030</v>
          </cell>
          <cell r="B592" t="str">
            <v>10004</v>
          </cell>
          <cell r="C592" t="str">
            <v>Радиологическое отделение №1, №2</v>
          </cell>
          <cell r="D592">
            <v>20</v>
          </cell>
          <cell r="E592" t="str">
            <v>Предлучевая подготовка при внутритканевой гамма-терапии</v>
          </cell>
          <cell r="F592">
            <v>135790</v>
          </cell>
          <cell r="G592">
            <v>4537</v>
          </cell>
        </row>
        <row r="593">
          <cell r="A593">
            <v>20031</v>
          </cell>
          <cell r="B593" t="str">
            <v>10006</v>
          </cell>
          <cell r="C593" t="str">
            <v>Радиологическое отделение №1, №2</v>
          </cell>
          <cell r="D593">
            <v>20</v>
          </cell>
          <cell r="E593" t="str">
            <v>Предлучевая подготовка при дистанционной гамма-терапии</v>
          </cell>
          <cell r="F593">
            <v>10650</v>
          </cell>
          <cell r="G593">
            <v>4538</v>
          </cell>
        </row>
        <row r="594">
          <cell r="A594">
            <v>20032</v>
          </cell>
          <cell r="B594" t="str">
            <v>A06.08.008</v>
          </cell>
          <cell r="C594" t="str">
            <v>Радиологическое отделение №1, №2</v>
          </cell>
          <cell r="D594">
            <v>20</v>
          </cell>
          <cell r="E594" t="str">
            <v>Рентгенотерапия новообразований верхних дыхательных путей</v>
          </cell>
          <cell r="F594">
            <v>1080</v>
          </cell>
          <cell r="G594">
            <v>3376</v>
          </cell>
        </row>
        <row r="595">
          <cell r="A595">
            <v>20033</v>
          </cell>
          <cell r="B595" t="str">
            <v>A06.03.065</v>
          </cell>
          <cell r="C595" t="str">
            <v>Радиологическое отделение №1, №2</v>
          </cell>
          <cell r="D595">
            <v>20</v>
          </cell>
          <cell r="E595" t="str">
            <v>Рентгенотерапия при заболеваниях костей</v>
          </cell>
          <cell r="F595">
            <v>1080</v>
          </cell>
          <cell r="G595">
            <v>3372</v>
          </cell>
        </row>
        <row r="596">
          <cell r="A596">
            <v>20034</v>
          </cell>
          <cell r="B596" t="str">
            <v>A06.04.018</v>
          </cell>
          <cell r="C596" t="str">
            <v>Радиологическое отделение №1, №2</v>
          </cell>
          <cell r="D596">
            <v>20</v>
          </cell>
          <cell r="E596" t="str">
            <v>Рентгенотерапия при заболеваниях суставов</v>
          </cell>
          <cell r="F596">
            <v>1080</v>
          </cell>
          <cell r="G596">
            <v>3373</v>
          </cell>
        </row>
        <row r="597">
          <cell r="A597">
            <v>20035</v>
          </cell>
          <cell r="B597" t="str">
            <v>A06.23.005</v>
          </cell>
          <cell r="C597" t="str">
            <v>Радиологическое отделение №1, №2</v>
          </cell>
          <cell r="D597">
            <v>20</v>
          </cell>
          <cell r="E597" t="str">
            <v>Рентгенотерапия при новообразованиях головного мозга и мозговых оболочек</v>
          </cell>
          <cell r="F597">
            <v>1080</v>
          </cell>
          <cell r="G597">
            <v>3380</v>
          </cell>
        </row>
        <row r="598">
          <cell r="A598">
            <v>20036</v>
          </cell>
          <cell r="B598" t="str">
            <v>A06.07.011</v>
          </cell>
          <cell r="C598" t="str">
            <v>Радиологическое отделение №1, №2</v>
          </cell>
          <cell r="D598">
            <v>20</v>
          </cell>
          <cell r="E598" t="str">
            <v>Рентгенотерапия при новообразованиях губы</v>
          </cell>
          <cell r="F598">
            <v>1080</v>
          </cell>
          <cell r="G598">
            <v>3374</v>
          </cell>
        </row>
        <row r="599">
          <cell r="A599">
            <v>20037</v>
          </cell>
          <cell r="B599" t="str">
            <v>A06.07.011.001</v>
          </cell>
          <cell r="C599" t="str">
            <v>Радиологическое отделение №1, №2</v>
          </cell>
          <cell r="D599">
            <v>20</v>
          </cell>
          <cell r="E599" t="str">
            <v>Рентгенотерапия при новообразованиях губы близкофокусная</v>
          </cell>
          <cell r="F599">
            <v>1080</v>
          </cell>
          <cell r="G599">
            <v>3375</v>
          </cell>
        </row>
        <row r="600">
          <cell r="A600">
            <v>20002</v>
          </cell>
          <cell r="B600" t="str">
            <v>A06.01.007</v>
          </cell>
          <cell r="C600" t="str">
            <v>Радиологическое отделение №1, №2</v>
          </cell>
          <cell r="D600">
            <v>20</v>
          </cell>
          <cell r="E600" t="str">
            <v>Рентгенотерапия при новообразованиях кожи близкофокусная</v>
          </cell>
          <cell r="F600">
            <v>1080</v>
          </cell>
          <cell r="G600">
            <v>259</v>
          </cell>
        </row>
        <row r="601">
          <cell r="A601">
            <v>20039</v>
          </cell>
          <cell r="B601" t="str">
            <v>A06.11.003</v>
          </cell>
          <cell r="C601" t="str">
            <v>Радиологическое отделение №1, №2</v>
          </cell>
          <cell r="D601">
            <v>20</v>
          </cell>
          <cell r="E601" t="str">
            <v>Рентгенотерапия при новообразованиях средостения</v>
          </cell>
          <cell r="F601">
            <v>1080</v>
          </cell>
          <cell r="G601">
            <v>3378</v>
          </cell>
        </row>
        <row r="602">
          <cell r="A602">
            <v>20040</v>
          </cell>
          <cell r="B602" t="str">
            <v>A06.09.009</v>
          </cell>
          <cell r="C602" t="str">
            <v>Радиологическое отделение №1, №2</v>
          </cell>
          <cell r="D602">
            <v>20</v>
          </cell>
          <cell r="E602" t="str">
            <v>Рентгенотерапия при опухолях легких</v>
          </cell>
          <cell r="F602">
            <v>1080</v>
          </cell>
          <cell r="G602">
            <v>3377</v>
          </cell>
        </row>
        <row r="603">
          <cell r="A603">
            <v>20041</v>
          </cell>
          <cell r="B603" t="str">
            <v>A06.20.007</v>
          </cell>
          <cell r="C603" t="str">
            <v>Радиологическое отделение №1, №2</v>
          </cell>
          <cell r="D603">
            <v>20</v>
          </cell>
          <cell r="E603" t="str">
            <v>Рентгенотерапия при опухолях молочной железы</v>
          </cell>
          <cell r="F603">
            <v>1080</v>
          </cell>
          <cell r="G603">
            <v>3379</v>
          </cell>
        </row>
        <row r="604">
          <cell r="A604">
            <v>20116</v>
          </cell>
          <cell r="B604" t="str">
            <v>A07.30.006</v>
          </cell>
          <cell r="C604" t="str">
            <v>Радиологическое отделение №1, №2</v>
          </cell>
          <cell r="D604">
            <v>20</v>
          </cell>
          <cell r="E604" t="str">
            <v>Эндобронхиальная лучевая терапия. Рентгенологический контроль установки эндостатов. 3D - 4D планирование</v>
          </cell>
          <cell r="F604">
            <v>1575</v>
          </cell>
          <cell r="G604">
            <v>3516</v>
          </cell>
        </row>
        <row r="605">
          <cell r="A605">
            <v>16033</v>
          </cell>
          <cell r="B605" t="str">
            <v>A07.30.011</v>
          </cell>
          <cell r="C605" t="str">
            <v>Радиологическое отделение №3</v>
          </cell>
          <cell r="D605">
            <v>16</v>
          </cell>
          <cell r="E605" t="str">
            <v>Введение РФП при РНТ (I 131; 0,25 фл; 0,5 гбк)</v>
          </cell>
          <cell r="F605">
            <v>13335</v>
          </cell>
          <cell r="G605">
            <v>4613</v>
          </cell>
        </row>
        <row r="606">
          <cell r="A606">
            <v>16034</v>
          </cell>
          <cell r="B606" t="str">
            <v>A07.30.011</v>
          </cell>
          <cell r="C606" t="str">
            <v>Радиологическое отделение №3</v>
          </cell>
          <cell r="D606">
            <v>16</v>
          </cell>
          <cell r="E606" t="str">
            <v>Введение РФП при РНТ (I 131; 1 фл; 2 гбк)</v>
          </cell>
          <cell r="F606">
            <v>48220</v>
          </cell>
          <cell r="G606">
            <v>4612</v>
          </cell>
        </row>
        <row r="607">
          <cell r="A607">
            <v>16035</v>
          </cell>
          <cell r="B607" t="str">
            <v>A07.30.010</v>
          </cell>
          <cell r="C607" t="str">
            <v>Радиологическое отделение №3</v>
          </cell>
          <cell r="D607">
            <v>16</v>
          </cell>
          <cell r="E607" t="str">
            <v>Введение РФП при РНТ (I 131; 1,5 фл; 3 гбк)</v>
          </cell>
          <cell r="F607">
            <v>71115</v>
          </cell>
          <cell r="G607">
            <v>4611</v>
          </cell>
        </row>
        <row r="608">
          <cell r="A608">
            <v>16064</v>
          </cell>
          <cell r="B608" t="str">
            <v>A07.30.011</v>
          </cell>
          <cell r="C608" t="str">
            <v>Радиологическое отделение №3</v>
          </cell>
          <cell r="D608">
            <v>16</v>
          </cell>
          <cell r="E608" t="str">
            <v>Введение РФП при РНТ (I 131; 2 фл; 4 гБк)</v>
          </cell>
          <cell r="F608">
            <v>90990</v>
          </cell>
          <cell r="G608">
            <v>4673</v>
          </cell>
        </row>
        <row r="609">
          <cell r="A609">
            <v>16001</v>
          </cell>
          <cell r="B609" t="str">
            <v>A07.30.011</v>
          </cell>
          <cell r="C609" t="str">
            <v>Радиологическое отделение №3</v>
          </cell>
          <cell r="D609">
            <v>16</v>
          </cell>
          <cell r="E609" t="str">
            <v>Введение РФП при РНТ (I 131; 2,5 фл; 5 гбк)</v>
          </cell>
          <cell r="F609">
            <v>115915</v>
          </cell>
          <cell r="G609">
            <v>125</v>
          </cell>
        </row>
        <row r="610">
          <cell r="A610">
            <v>16036</v>
          </cell>
          <cell r="B610" t="str">
            <v>A07.30.011</v>
          </cell>
          <cell r="C610" t="str">
            <v>Радиологическое отделение №3</v>
          </cell>
          <cell r="D610">
            <v>16</v>
          </cell>
          <cell r="E610" t="str">
            <v>Введение РФП при РНТ (I 131; 3,5 фл; 7 гбк)</v>
          </cell>
          <cell r="F610">
            <v>155650</v>
          </cell>
          <cell r="G610">
            <v>4610</v>
          </cell>
        </row>
        <row r="611">
          <cell r="A611">
            <v>16037</v>
          </cell>
          <cell r="B611" t="str">
            <v>A07.30.012</v>
          </cell>
          <cell r="C611" t="str">
            <v>Радиологическое отделение №3</v>
          </cell>
          <cell r="D611">
            <v>16</v>
          </cell>
          <cell r="E611" t="str">
            <v>Введение РФП при РНТ (Sm 153; 1 фл; 2 гбк)</v>
          </cell>
          <cell r="F611">
            <v>103980</v>
          </cell>
          <cell r="G611">
            <v>4609</v>
          </cell>
        </row>
        <row r="612">
          <cell r="A612">
            <v>16038</v>
          </cell>
          <cell r="B612" t="str">
            <v>A07.30.012</v>
          </cell>
          <cell r="C612" t="str">
            <v>Радиологическое отделение №3</v>
          </cell>
          <cell r="D612">
            <v>16</v>
          </cell>
          <cell r="E612" t="str">
            <v>Введение РФП при РНТ (Sm 153; 1,5 фл; 3 гбк)</v>
          </cell>
          <cell r="F612">
            <v>146260</v>
          </cell>
          <cell r="G612">
            <v>4608</v>
          </cell>
        </row>
        <row r="613">
          <cell r="A613">
            <v>16018</v>
          </cell>
          <cell r="B613" t="str">
            <v>A07.28.004</v>
          </cell>
          <cell r="C613" t="str">
            <v>Радиологическое отделение №3</v>
          </cell>
          <cell r="D613">
            <v>16</v>
          </cell>
          <cell r="E613" t="str">
            <v>Динамическая нефросцинтиграфия (Пентатех 99mтс)</v>
          </cell>
          <cell r="F613">
            <v>3780</v>
          </cell>
          <cell r="G613">
            <v>3199</v>
          </cell>
        </row>
        <row r="614">
          <cell r="A614">
            <v>16039</v>
          </cell>
          <cell r="B614" t="str">
            <v>A07.28.004.001</v>
          </cell>
          <cell r="C614" t="str">
            <v>Радиологическое отделение №3</v>
          </cell>
          <cell r="D614">
            <v>16</v>
          </cell>
          <cell r="E614" t="str">
            <v>Динамическая нефросцинтиграфия (Технемаг 99mтс)</v>
          </cell>
          <cell r="F614">
            <v>3965</v>
          </cell>
          <cell r="G614">
            <v>4539</v>
          </cell>
        </row>
        <row r="615">
          <cell r="A615">
            <v>16032</v>
          </cell>
          <cell r="B615" t="str">
            <v>A07.30.017</v>
          </cell>
          <cell r="C615" t="str">
            <v>Радиологическое отделение №3</v>
          </cell>
          <cell r="D615">
            <v>16</v>
          </cell>
          <cell r="E615" t="str">
            <v>ОФЭКТ/КТ и сфинтиграфия молочных желез с интратуморальным введением РФП для визуализации сигнальных лимфатических узлов</v>
          </cell>
          <cell r="F615">
            <v>5040</v>
          </cell>
          <cell r="G615">
            <v>4147</v>
          </cell>
        </row>
        <row r="616">
          <cell r="A616">
            <v>16030</v>
          </cell>
          <cell r="B616" t="str">
            <v>A07.30.017</v>
          </cell>
          <cell r="C616" t="str">
            <v>Радиологическое отделение №3</v>
          </cell>
          <cell r="D616">
            <v>16</v>
          </cell>
          <cell r="E616" t="str">
            <v>Однофотонная эмиссионная компьютерная томография совмещенная с компьютерной томографией (легкие)</v>
          </cell>
          <cell r="F616">
            <v>7880</v>
          </cell>
          <cell r="G616">
            <v>3189</v>
          </cell>
        </row>
        <row r="617">
          <cell r="A617">
            <v>16009</v>
          </cell>
          <cell r="B617" t="str">
            <v>A07.30.017.003</v>
          </cell>
          <cell r="C617" t="str">
            <v>Радиологическое отделение №3</v>
          </cell>
          <cell r="D617">
            <v>16</v>
          </cell>
          <cell r="E617" t="str">
            <v>Однофотонная эмиссионная компьютерная томография совмещенная с компьютерной томографией (миокард в покое)</v>
          </cell>
          <cell r="F617">
            <v>6390</v>
          </cell>
          <cell r="G617">
            <v>3190</v>
          </cell>
        </row>
        <row r="618">
          <cell r="A618">
            <v>16011</v>
          </cell>
          <cell r="B618" t="str">
            <v>A07.30.017.004</v>
          </cell>
          <cell r="C618" t="str">
            <v>Радиологическое отделение №3</v>
          </cell>
          <cell r="D618">
            <v>16</v>
          </cell>
          <cell r="E618" t="str">
            <v>Однофотонная эмиссионная компьютерная томография совмещенная с компьютерной томографией (миокард с нагрузочной пробой 1)</v>
          </cell>
          <cell r="F618">
            <v>6390</v>
          </cell>
          <cell r="G618">
            <v>3192</v>
          </cell>
        </row>
        <row r="619">
          <cell r="A619">
            <v>16041</v>
          </cell>
          <cell r="B619" t="str">
            <v>A07.30.017.005</v>
          </cell>
          <cell r="C619" t="str">
            <v>Радиологическое отделение №3</v>
          </cell>
          <cell r="D619">
            <v>16</v>
          </cell>
          <cell r="E619" t="str">
            <v>Однофотонная эмиссионная компьютерная томография совмещенная с компьютерной томографией (миокард с нагрузочной пробой 2)</v>
          </cell>
          <cell r="F619">
            <v>6390</v>
          </cell>
          <cell r="G619">
            <v>4541</v>
          </cell>
        </row>
        <row r="620">
          <cell r="A620">
            <v>16010</v>
          </cell>
          <cell r="B620" t="str">
            <v>A07.30.017</v>
          </cell>
          <cell r="C620" t="str">
            <v>Радиологическое отделение №3</v>
          </cell>
          <cell r="D620">
            <v>16</v>
          </cell>
          <cell r="E620" t="str">
            <v>Однофотонная эмиссионная компьютерная томография совмещенная с компьютерной томографией (миокард с нагрузочной пробой) 2</v>
          </cell>
          <cell r="F620">
            <v>6300</v>
          </cell>
          <cell r="G620">
            <v>3191</v>
          </cell>
        </row>
        <row r="621">
          <cell r="A621">
            <v>16042</v>
          </cell>
          <cell r="B621" t="str">
            <v>A07.30.017.008</v>
          </cell>
          <cell r="C621" t="str">
            <v>Радиологическое отделение №3</v>
          </cell>
          <cell r="D621">
            <v>16</v>
          </cell>
          <cell r="E621" t="str">
            <v>Однофотонная эмиссионная компьютерная томография совмещенная с компьютерной томографией головного мозга (Теоксим 99mтс)</v>
          </cell>
          <cell r="F621">
            <v>6215</v>
          </cell>
          <cell r="G621">
            <v>4542</v>
          </cell>
        </row>
        <row r="622">
          <cell r="A622">
            <v>16013</v>
          </cell>
          <cell r="B622" t="str">
            <v>A07.30.017.007</v>
          </cell>
          <cell r="C622" t="str">
            <v>Радиологическое отделение №3</v>
          </cell>
          <cell r="D622">
            <v>16</v>
          </cell>
          <cell r="E622" t="str">
            <v>Однофотонная эмиссионная компьютерная томография совмещенная с компьютерной томографией головного мозга (Технетрил 99mтс)</v>
          </cell>
          <cell r="F622">
            <v>7360</v>
          </cell>
          <cell r="G622">
            <v>3194</v>
          </cell>
        </row>
        <row r="623">
          <cell r="A623">
            <v>16014</v>
          </cell>
          <cell r="B623" t="str">
            <v>A07.30.017</v>
          </cell>
          <cell r="C623" t="str">
            <v>Радиологическое отделение №3</v>
          </cell>
          <cell r="D623">
            <v>16</v>
          </cell>
          <cell r="E623" t="str">
            <v>Однофотонная эмиссионная компьютерная томография совмещенная с компьютерной томографией головного мозга (с теоксимом)</v>
          </cell>
          <cell r="F623">
            <v>6160</v>
          </cell>
          <cell r="G623">
            <v>3195</v>
          </cell>
        </row>
        <row r="624">
          <cell r="A624">
            <v>16044</v>
          </cell>
          <cell r="B624" t="str">
            <v>A07.30.017.002</v>
          </cell>
          <cell r="C624" t="str">
            <v>Радиологическое отделение №3</v>
          </cell>
          <cell r="D624">
            <v>16</v>
          </cell>
          <cell r="E624" t="str">
            <v>Однофотонная эмиссионная компьютерная томография совмещенная с компьютерной томографией легких (Макротех 99mтс)</v>
          </cell>
          <cell r="F624">
            <v>8450</v>
          </cell>
          <cell r="G624">
            <v>4544</v>
          </cell>
        </row>
        <row r="625">
          <cell r="A625">
            <v>16004</v>
          </cell>
          <cell r="B625" t="str">
            <v>A07.30.017.001</v>
          </cell>
          <cell r="C625" t="str">
            <v>Радиологическое отделение №3</v>
          </cell>
          <cell r="D625">
            <v>16</v>
          </cell>
          <cell r="E625" t="str">
            <v>Однофотонная эмиссионная компьютерная томография совмещенная с компьютерной томографией молочных желез и зон лимфотока</v>
          </cell>
          <cell r="F625">
            <v>6490</v>
          </cell>
          <cell r="G625">
            <v>128</v>
          </cell>
        </row>
        <row r="626">
          <cell r="A626">
            <v>16045</v>
          </cell>
          <cell r="B626" t="str">
            <v>A07.30.017.006</v>
          </cell>
          <cell r="C626" t="str">
            <v>Радиологическое отделение №3</v>
          </cell>
          <cell r="D626">
            <v>16</v>
          </cell>
          <cell r="E626" t="str">
            <v>Однофотонная эмиссионная компьютерная томография совмещенная с компьютерной томографией печени ( Пирфотех 99mтс)</v>
          </cell>
          <cell r="F626">
            <v>5560</v>
          </cell>
          <cell r="G626">
            <v>4545</v>
          </cell>
        </row>
        <row r="627">
          <cell r="A627">
            <v>16003</v>
          </cell>
          <cell r="B627" t="str">
            <v>A07.30.016.001</v>
          </cell>
          <cell r="C627" t="str">
            <v>Радиологическое отделение №3</v>
          </cell>
          <cell r="D627">
            <v>16</v>
          </cell>
          <cell r="E627" t="str">
            <v>Позитронно-эмиссионная томография совмещенная с компьютерной томографией</v>
          </cell>
          <cell r="F627">
            <v>36810</v>
          </cell>
          <cell r="G627">
            <v>127</v>
          </cell>
        </row>
        <row r="628">
          <cell r="A628">
            <v>16063</v>
          </cell>
          <cell r="B628" t="str">
            <v>A07.30.016.001.01</v>
          </cell>
          <cell r="C628" t="str">
            <v>Радиологическое отделение №3</v>
          </cell>
          <cell r="D628">
            <v>16</v>
          </cell>
          <cell r="E628" t="str">
            <v>Позитронно-эмиссионная томография совмещенная с компьютерной томографией (метионин)</v>
          </cell>
          <cell r="F628">
            <v>34900</v>
          </cell>
          <cell r="G628">
            <v>4624</v>
          </cell>
        </row>
        <row r="629">
          <cell r="A629">
            <v>16047</v>
          </cell>
          <cell r="B629" t="str">
            <v>A07.30.016.001.02</v>
          </cell>
          <cell r="C629" t="str">
            <v>Радиологическое отделение №3</v>
          </cell>
          <cell r="D629">
            <v>16</v>
          </cell>
          <cell r="E629" t="str">
            <v>Позитронно-эмиссионная томография совмещенная с компьютерной томографией (холин)</v>
          </cell>
          <cell r="F629">
            <v>34210</v>
          </cell>
          <cell r="G629">
            <v>4547</v>
          </cell>
        </row>
        <row r="630">
          <cell r="A630">
            <v>16048</v>
          </cell>
          <cell r="B630" t="str">
            <v>A07.30.018</v>
          </cell>
          <cell r="C630" t="str">
            <v>Радиологическое отделение №3</v>
          </cell>
          <cell r="D630">
            <v>16</v>
          </cell>
          <cell r="E630" t="str">
            <v>Полиорганная сцинтиграфия с I131 (диагностическая)</v>
          </cell>
          <cell r="F630">
            <v>14855</v>
          </cell>
          <cell r="G630">
            <v>4548</v>
          </cell>
        </row>
        <row r="631">
          <cell r="A631">
            <v>16006</v>
          </cell>
          <cell r="B631" t="str">
            <v>A07.30.018.001.1</v>
          </cell>
          <cell r="C631" t="str">
            <v>Радиологическое отделение №3</v>
          </cell>
          <cell r="D631">
            <v>16</v>
          </cell>
          <cell r="E631" t="str">
            <v>Полиорганная сцинтиграфия с I131 (терапевтическая)</v>
          </cell>
          <cell r="F631">
            <v>1815</v>
          </cell>
          <cell r="G631">
            <v>130</v>
          </cell>
        </row>
        <row r="632">
          <cell r="A632">
            <v>16008</v>
          </cell>
          <cell r="B632" t="str">
            <v>A07.30.018.001.2</v>
          </cell>
          <cell r="C632" t="str">
            <v>Радиологическое отделение №3</v>
          </cell>
          <cell r="D632">
            <v>16</v>
          </cell>
          <cell r="E632" t="str">
            <v>Полиорганная сцинтиграфия с Sm153 (терапевтическая)</v>
          </cell>
          <cell r="F632">
            <v>1815</v>
          </cell>
          <cell r="G632">
            <v>642</v>
          </cell>
        </row>
        <row r="633">
          <cell r="A633">
            <v>16051</v>
          </cell>
          <cell r="B633" t="str">
            <v>A07.22.002.001</v>
          </cell>
          <cell r="C633" t="str">
            <v>Радиологическое отделение №3</v>
          </cell>
          <cell r="D633">
            <v>16</v>
          </cell>
          <cell r="E633" t="str">
            <v>Полипозиционная сцинтиграфия (3 проекции) щитовидной железы (Пертехнетат)</v>
          </cell>
          <cell r="F633">
            <v>3355</v>
          </cell>
          <cell r="G633">
            <v>4551</v>
          </cell>
        </row>
        <row r="634">
          <cell r="A634">
            <v>16028</v>
          </cell>
          <cell r="B634" t="str">
            <v>A09.007.17</v>
          </cell>
          <cell r="C634" t="str">
            <v>Радиологическое отделение №3</v>
          </cell>
          <cell r="D634">
            <v>16</v>
          </cell>
          <cell r="E634" t="str">
            <v>Радиойодаблация с отдаленным метастазированием</v>
          </cell>
          <cell r="F634">
            <v>148150</v>
          </cell>
          <cell r="G634">
            <v>3187</v>
          </cell>
        </row>
        <row r="635">
          <cell r="A635">
            <v>16029</v>
          </cell>
          <cell r="B635" t="str">
            <v>A07.31.002.001</v>
          </cell>
          <cell r="C635" t="str">
            <v>Радиологическое отделение №3</v>
          </cell>
          <cell r="D635">
            <v>16</v>
          </cell>
          <cell r="E635" t="str">
            <v>Радионуклидная терапия при злокачественных новообразованиях (с самарием)</v>
          </cell>
          <cell r="F635">
            <v>184175</v>
          </cell>
          <cell r="G635">
            <v>3188</v>
          </cell>
        </row>
        <row r="636">
          <cell r="A636">
            <v>16017</v>
          </cell>
          <cell r="B636" t="str">
            <v>A07.14.002</v>
          </cell>
          <cell r="C636" t="str">
            <v>Радиологическое отделение №3</v>
          </cell>
          <cell r="D636">
            <v>16</v>
          </cell>
          <cell r="E636" t="str">
            <v>Статическая сцинтиграфия печени</v>
          </cell>
          <cell r="F636">
            <v>3750</v>
          </cell>
          <cell r="G636">
            <v>3198</v>
          </cell>
        </row>
        <row r="637">
          <cell r="A637">
            <v>16015</v>
          </cell>
          <cell r="B637" t="str">
            <v>A07.03.001</v>
          </cell>
          <cell r="C637" t="str">
            <v>Радиологическое отделение №3</v>
          </cell>
          <cell r="D637">
            <v>16</v>
          </cell>
          <cell r="E637" t="str">
            <v>Сцинтиграфия костей (Пирфотех 99mтс)</v>
          </cell>
          <cell r="F637">
            <v>4040</v>
          </cell>
          <cell r="G637">
            <v>3196</v>
          </cell>
        </row>
        <row r="638">
          <cell r="A638">
            <v>16016</v>
          </cell>
          <cell r="B638" t="str">
            <v>A07.03.001.002</v>
          </cell>
          <cell r="C638" t="str">
            <v>Радиологическое отделение №3</v>
          </cell>
          <cell r="D638">
            <v>16</v>
          </cell>
          <cell r="E638" t="str">
            <v>Сцинтиграфия костей (Пирфотех 99mтс) с проведением ОФЭКТ/КТ (одна зона)</v>
          </cell>
          <cell r="F638">
            <v>5230</v>
          </cell>
          <cell r="G638">
            <v>3197</v>
          </cell>
        </row>
        <row r="639">
          <cell r="A639">
            <v>16053</v>
          </cell>
          <cell r="B639" t="str">
            <v>A07.03.001.002</v>
          </cell>
          <cell r="C639" t="str">
            <v>Радиологическое отделение №3</v>
          </cell>
          <cell r="D639">
            <v>16</v>
          </cell>
          <cell r="E639" t="str">
            <v>Сцинтиграфия костей (Пирфотех 99mтс) с проведением ОФЭКТ/КТ (одна зона)</v>
          </cell>
          <cell r="F639">
            <v>5230</v>
          </cell>
          <cell r="G639">
            <v>4553</v>
          </cell>
        </row>
        <row r="640">
          <cell r="A640">
            <v>16054</v>
          </cell>
          <cell r="B640" t="str">
            <v>A07.03.001.001</v>
          </cell>
          <cell r="C640" t="str">
            <v>Радиологическое отделение №3</v>
          </cell>
          <cell r="D640">
            <v>16</v>
          </cell>
          <cell r="E640" t="str">
            <v>Сцинтиграфия костей (Технефор 99mтс)</v>
          </cell>
          <cell r="F640">
            <v>4060</v>
          </cell>
          <cell r="G640">
            <v>4554</v>
          </cell>
        </row>
        <row r="641">
          <cell r="A641">
            <v>16055</v>
          </cell>
          <cell r="B641" t="str">
            <v>A07.03.001.003</v>
          </cell>
          <cell r="C641" t="str">
            <v>Радиологическое отделение №3</v>
          </cell>
          <cell r="D641">
            <v>16</v>
          </cell>
          <cell r="E641" t="str">
            <v>Сцинтиграфия костей (Технефор 99mтс) с проведением ОФЭКТ/КТ (одна зона)</v>
          </cell>
          <cell r="F641">
            <v>5250</v>
          </cell>
          <cell r="G641">
            <v>4555</v>
          </cell>
        </row>
        <row r="642">
          <cell r="A642">
            <v>16023</v>
          </cell>
          <cell r="B642" t="str">
            <v>A07.22.005.001</v>
          </cell>
          <cell r="C642" t="str">
            <v>Радиологическое отделение №3</v>
          </cell>
          <cell r="D642">
            <v>16</v>
          </cell>
          <cell r="E642" t="str">
            <v>Сцинтиграфия паращитовидных желез (Технетрил 99mтс) с проведением ОФЭКТ/КТ</v>
          </cell>
          <cell r="F642">
            <v>8115</v>
          </cell>
          <cell r="G642">
            <v>3204</v>
          </cell>
        </row>
        <row r="643">
          <cell r="A643">
            <v>16056</v>
          </cell>
          <cell r="B643" t="str">
            <v>A07.22.005.001</v>
          </cell>
          <cell r="C643" t="str">
            <v>Радиологическое отделение №3</v>
          </cell>
          <cell r="D643">
            <v>16</v>
          </cell>
          <cell r="E643" t="str">
            <v>Сцинтиграфия паращитовидных желез (Технетрил 99mтс) с проведением ОФЭКТ/КТ</v>
          </cell>
          <cell r="F643">
            <v>8115</v>
          </cell>
          <cell r="G643">
            <v>4556</v>
          </cell>
        </row>
        <row r="644">
          <cell r="A644">
            <v>16019</v>
          </cell>
          <cell r="B644" t="str">
            <v>A07.22.002</v>
          </cell>
          <cell r="C644" t="str">
            <v>Радиологическое отделение №3</v>
          </cell>
          <cell r="D644">
            <v>16</v>
          </cell>
          <cell r="E644" t="str">
            <v>Сцинтиграфия щитовидной железы (Пертехнетат)</v>
          </cell>
          <cell r="F644">
            <v>2540</v>
          </cell>
          <cell r="G644">
            <v>3200</v>
          </cell>
        </row>
        <row r="645">
          <cell r="A645">
            <v>16020</v>
          </cell>
          <cell r="B645" t="str">
            <v>A07.22.002.002</v>
          </cell>
          <cell r="C645" t="str">
            <v>Радиологическое отделение №3</v>
          </cell>
          <cell r="D645">
            <v>16</v>
          </cell>
          <cell r="E645" t="str">
            <v>Сцинтиграфия щитовидной железы (Технетрил 99mтс)</v>
          </cell>
          <cell r="F645">
            <v>6315</v>
          </cell>
          <cell r="G645">
            <v>3201</v>
          </cell>
        </row>
        <row r="646">
          <cell r="A646">
            <v>16021</v>
          </cell>
          <cell r="B646" t="str">
            <v>A07.22.002.003</v>
          </cell>
          <cell r="C646" t="str">
            <v>Радиологическое отделение №3</v>
          </cell>
          <cell r="D646">
            <v>16</v>
          </cell>
          <cell r="E646" t="str">
            <v>Сцинтиграфия щитовидной железы (Технетрил 99mтс) с проведением ОФЭКТ/КТ</v>
          </cell>
          <cell r="F646">
            <v>7845</v>
          </cell>
          <cell r="G646">
            <v>3202</v>
          </cell>
        </row>
        <row r="647">
          <cell r="A647">
            <v>16059</v>
          </cell>
          <cell r="B647" t="str">
            <v>A07.03.001.004</v>
          </cell>
          <cell r="C647" t="str">
            <v>Радиологическое отделение №3</v>
          </cell>
          <cell r="D647">
            <v>16</v>
          </cell>
          <cell r="E647" t="str">
            <v>Трехфазная сцинтиграфия костей (Пирфотех 99mтс)</v>
          </cell>
          <cell r="F647">
            <v>5365</v>
          </cell>
          <cell r="G647">
            <v>4559</v>
          </cell>
        </row>
        <row r="648">
          <cell r="A648">
            <v>16060</v>
          </cell>
          <cell r="B648" t="str">
            <v>A07.03.001.006</v>
          </cell>
          <cell r="C648" t="str">
            <v>Радиологическое отделение №3</v>
          </cell>
          <cell r="D648">
            <v>16</v>
          </cell>
          <cell r="E648" t="str">
            <v>Трехфазная сцинтиграфия костей (Пирфотех 99mтс) с проведением ОФЭКТ/КТ (одна зона)</v>
          </cell>
          <cell r="F648">
            <v>6675</v>
          </cell>
          <cell r="G648">
            <v>4560</v>
          </cell>
        </row>
        <row r="649">
          <cell r="A649">
            <v>16061</v>
          </cell>
          <cell r="B649" t="str">
            <v>A07.03.001.005</v>
          </cell>
          <cell r="C649" t="str">
            <v>Радиологическое отделение №3</v>
          </cell>
          <cell r="D649">
            <v>16</v>
          </cell>
          <cell r="E649" t="str">
            <v>Трехфазная сцинтиграфия костей (Технефор 99mтс)</v>
          </cell>
          <cell r="F649">
            <v>5380</v>
          </cell>
          <cell r="G649">
            <v>4561</v>
          </cell>
        </row>
        <row r="650">
          <cell r="A650">
            <v>16062</v>
          </cell>
          <cell r="B650" t="str">
            <v>A07.03.001.007</v>
          </cell>
          <cell r="C650" t="str">
            <v>Радиологическое отделение №3</v>
          </cell>
          <cell r="D650">
            <v>16</v>
          </cell>
          <cell r="E650" t="str">
            <v>Трехфазная сцинтиграфия костей (Технефор 99mтс) с проведением ОФЭКТ/КТ (одна зона)</v>
          </cell>
          <cell r="F650">
            <v>6690</v>
          </cell>
          <cell r="G650">
            <v>4562</v>
          </cell>
        </row>
        <row r="651">
          <cell r="A651">
            <v>12053</v>
          </cell>
          <cell r="B651" t="str">
            <v>A11.20.010.001</v>
          </cell>
          <cell r="C651" t="str">
            <v>Рентгенологическое отделение</v>
          </cell>
          <cell r="D651">
            <v>12</v>
          </cell>
          <cell r="E651" t="str">
            <v>Биопсия новообразования молочной железы прицельная пункционная под контролем рентгенографического исследования</v>
          </cell>
          <cell r="F651">
            <v>5905</v>
          </cell>
          <cell r="G651">
            <v>64</v>
          </cell>
        </row>
        <row r="652">
          <cell r="A652">
            <v>12051</v>
          </cell>
          <cell r="B652" t="str">
            <v>A06.17.001</v>
          </cell>
          <cell r="C652" t="str">
            <v>Рентгенологическое отделение</v>
          </cell>
          <cell r="D652">
            <v>12</v>
          </cell>
          <cell r="E652" t="str">
            <v>Обзорная рентгенография органов брюшной полости</v>
          </cell>
          <cell r="F652">
            <v>1365</v>
          </cell>
          <cell r="G652">
            <v>62</v>
          </cell>
        </row>
        <row r="653">
          <cell r="A653">
            <v>11008</v>
          </cell>
          <cell r="B653" t="str">
            <v>B01.039.001</v>
          </cell>
          <cell r="C653" t="str">
            <v>Рентгенологическое отделение</v>
          </cell>
          <cell r="D653">
            <v>12</v>
          </cell>
          <cell r="E653" t="str">
            <v>Описание (консультация) представленных исследований (Rg, КТ, МРТ, ПЭТ-КТ, ОФЭКТ-КТ)</v>
          </cell>
          <cell r="F653">
            <v>1000</v>
          </cell>
          <cell r="G653">
            <v>9</v>
          </cell>
        </row>
        <row r="654">
          <cell r="A654">
            <v>12055</v>
          </cell>
          <cell r="B654" t="str">
            <v>A14.19.002</v>
          </cell>
          <cell r="C654" t="str">
            <v>Рентгенологическое отделение</v>
          </cell>
          <cell r="D654">
            <v>12</v>
          </cell>
          <cell r="E654" t="str">
            <v>Постановка очистительной клизмы</v>
          </cell>
          <cell r="F654">
            <v>410</v>
          </cell>
          <cell r="G654">
            <v>66</v>
          </cell>
        </row>
        <row r="655">
          <cell r="A655">
            <v>12042</v>
          </cell>
          <cell r="B655" t="str">
            <v>A06.03.024</v>
          </cell>
          <cell r="C655" t="str">
            <v>Рентгенологическое отделение</v>
          </cell>
          <cell r="D655">
            <v>12</v>
          </cell>
          <cell r="E655" t="str">
            <v>Рентгенография грудины</v>
          </cell>
          <cell r="F655">
            <v>1250</v>
          </cell>
          <cell r="G655">
            <v>53</v>
          </cell>
        </row>
        <row r="656">
          <cell r="A656">
            <v>12059</v>
          </cell>
          <cell r="B656" t="str">
            <v>A06.09.007.001</v>
          </cell>
          <cell r="C656" t="str">
            <v>Рентгенологическое отделение</v>
          </cell>
          <cell r="D656">
            <v>12</v>
          </cell>
          <cell r="E656" t="str">
            <v>Рентгенография органов грудной клетки</v>
          </cell>
          <cell r="F656">
            <v>1365</v>
          </cell>
          <cell r="G656">
            <v>4563</v>
          </cell>
        </row>
        <row r="657">
          <cell r="A657">
            <v>12057</v>
          </cell>
          <cell r="B657" t="str">
            <v>A06.16.001.003</v>
          </cell>
          <cell r="C657" t="str">
            <v>Рентгенологическое отделение</v>
          </cell>
          <cell r="D657">
            <v>12</v>
          </cell>
          <cell r="E657" t="str">
            <v>Рентгеноскопия</v>
          </cell>
          <cell r="F657">
            <v>1510</v>
          </cell>
          <cell r="G657">
            <v>683</v>
          </cell>
        </row>
        <row r="658">
          <cell r="A658">
            <v>112030</v>
          </cell>
          <cell r="B658" t="str">
            <v>A06.20.004.002</v>
          </cell>
          <cell r="C658" t="str">
            <v>Рентгенологическое отделение</v>
          </cell>
          <cell r="D658">
            <v>12</v>
          </cell>
          <cell r="E658" t="str">
            <v>Скрининг. Цифровая маммография</v>
          </cell>
          <cell r="F658">
            <v>4290</v>
          </cell>
          <cell r="G658">
            <v>4037</v>
          </cell>
        </row>
        <row r="659">
          <cell r="A659">
            <v>12033</v>
          </cell>
          <cell r="B659" t="str">
            <v>A06.28.004</v>
          </cell>
          <cell r="C659" t="str">
            <v>Рентгенологическое отделение</v>
          </cell>
          <cell r="D659">
            <v>12</v>
          </cell>
          <cell r="E659" t="str">
            <v>Цифровая внутривенная урография</v>
          </cell>
          <cell r="F659">
            <v>3565</v>
          </cell>
          <cell r="G659">
            <v>44</v>
          </cell>
        </row>
        <row r="660">
          <cell r="A660">
            <v>12009</v>
          </cell>
          <cell r="B660" t="str">
            <v>A06.18.001</v>
          </cell>
          <cell r="C660" t="str">
            <v>Рентгенологическое отделение</v>
          </cell>
          <cell r="D660">
            <v>12</v>
          </cell>
          <cell r="E660" t="str">
            <v>Цифровая ирригоскопия</v>
          </cell>
          <cell r="F660">
            <v>2855</v>
          </cell>
          <cell r="G660">
            <v>20</v>
          </cell>
        </row>
        <row r="661">
          <cell r="A661">
            <v>12030</v>
          </cell>
          <cell r="B661" t="str">
            <v>A06.20.004</v>
          </cell>
          <cell r="C661" t="str">
            <v>Рентгенологическое отделение</v>
          </cell>
          <cell r="D661">
            <v>12</v>
          </cell>
          <cell r="E661" t="str">
            <v>Цифровая маммография двух молочных желез</v>
          </cell>
          <cell r="F661">
            <v>1610</v>
          </cell>
          <cell r="G661">
            <v>41</v>
          </cell>
        </row>
        <row r="662">
          <cell r="A662">
            <v>12060</v>
          </cell>
          <cell r="B662" t="str">
            <v>A06.20.004.001</v>
          </cell>
          <cell r="C662" t="str">
            <v>Рентгенологическое отделение</v>
          </cell>
          <cell r="D662">
            <v>12</v>
          </cell>
          <cell r="E662" t="str">
            <v>Цифровая маммография одной молочной железы</v>
          </cell>
          <cell r="F662">
            <v>1240</v>
          </cell>
          <cell r="G662">
            <v>4564</v>
          </cell>
        </row>
        <row r="663">
          <cell r="A663">
            <v>12018</v>
          </cell>
          <cell r="B663" t="str">
            <v>A06.03.043</v>
          </cell>
          <cell r="C663" t="str">
            <v>Рентгенологическое отделение</v>
          </cell>
          <cell r="D663">
            <v>12</v>
          </cell>
          <cell r="E663" t="str">
            <v>Цифровая рентгенография бедренной кости</v>
          </cell>
          <cell r="F663">
            <v>1130</v>
          </cell>
          <cell r="G663">
            <v>29</v>
          </cell>
        </row>
        <row r="664">
          <cell r="A664">
            <v>12012</v>
          </cell>
          <cell r="B664" t="str">
            <v>A06.03.046</v>
          </cell>
          <cell r="C664" t="str">
            <v>Рентгенологическое отделение</v>
          </cell>
          <cell r="D664">
            <v>12</v>
          </cell>
          <cell r="E664" t="str">
            <v>Цифровая рентгенография большеберцовой и малоберцовой кости</v>
          </cell>
          <cell r="F664">
            <v>1130</v>
          </cell>
          <cell r="G664">
            <v>23</v>
          </cell>
        </row>
        <row r="665">
          <cell r="A665">
            <v>12025</v>
          </cell>
          <cell r="B665" t="str">
            <v>A06.04.016</v>
          </cell>
          <cell r="C665" t="str">
            <v>Рентгенологическое отделение</v>
          </cell>
          <cell r="D665">
            <v>12</v>
          </cell>
          <cell r="E665" t="str">
            <v>Цифровая рентгенография височно-нижнечелюстного сустава</v>
          </cell>
          <cell r="F665">
            <v>1410</v>
          </cell>
          <cell r="G665">
            <v>36</v>
          </cell>
        </row>
        <row r="666">
          <cell r="A666">
            <v>12016</v>
          </cell>
          <cell r="B666" t="str">
            <v>A06.03.041</v>
          </cell>
          <cell r="C666" t="str">
            <v>Рентгенологическое отделение</v>
          </cell>
          <cell r="D666">
            <v>12</v>
          </cell>
          <cell r="E666" t="str">
            <v>Цифровая рентгенография всего таза (костей таза, тазобедеренных суставов)</v>
          </cell>
          <cell r="F666">
            <v>1410</v>
          </cell>
          <cell r="G666">
            <v>27</v>
          </cell>
        </row>
        <row r="667">
          <cell r="A667">
            <v>12047</v>
          </cell>
          <cell r="B667" t="str">
            <v>A06.03.005</v>
          </cell>
          <cell r="C667" t="str">
            <v>Рентгенологическое отделение</v>
          </cell>
          <cell r="D667">
            <v>12</v>
          </cell>
          <cell r="E667" t="str">
            <v>Цифровая рентгенография всего черепа, в одной или более проекциях</v>
          </cell>
          <cell r="F667">
            <v>1195</v>
          </cell>
          <cell r="G667">
            <v>58</v>
          </cell>
        </row>
        <row r="668">
          <cell r="A668">
            <v>12045</v>
          </cell>
          <cell r="B668" t="str">
            <v>A06.04.012</v>
          </cell>
          <cell r="C668" t="str">
            <v>Рентгенологическое отделение</v>
          </cell>
          <cell r="D668">
            <v>12</v>
          </cell>
          <cell r="E668" t="str">
            <v>Цифровая рентгенография голеностопного сустава</v>
          </cell>
          <cell r="F668">
            <v>1210</v>
          </cell>
          <cell r="G668">
            <v>56</v>
          </cell>
        </row>
        <row r="669">
          <cell r="A669">
            <v>12019</v>
          </cell>
          <cell r="B669" t="str">
            <v>A06.03.042</v>
          </cell>
          <cell r="C669" t="str">
            <v>Рентгенологическое отделение</v>
          </cell>
          <cell r="D669">
            <v>12</v>
          </cell>
          <cell r="E669" t="str">
            <v>Цифровая рентгенография головки и шейки бедренной кости</v>
          </cell>
          <cell r="F669">
            <v>1130</v>
          </cell>
          <cell r="G669">
            <v>30</v>
          </cell>
        </row>
        <row r="670">
          <cell r="A670">
            <v>12014</v>
          </cell>
          <cell r="B670" t="str">
            <v>A06.03.027</v>
          </cell>
          <cell r="C670" t="str">
            <v>Рентгенологическое отделение</v>
          </cell>
          <cell r="D670">
            <v>12</v>
          </cell>
          <cell r="E670" t="str">
            <v>Цифровая рентгенография головки плечевой кости</v>
          </cell>
          <cell r="F670">
            <v>1130</v>
          </cell>
          <cell r="G670">
            <v>25</v>
          </cell>
        </row>
        <row r="671">
          <cell r="A671">
            <v>12010</v>
          </cell>
          <cell r="B671" t="str">
            <v>A06.03.044</v>
          </cell>
          <cell r="C671" t="str">
            <v>Рентгенологическое отделение</v>
          </cell>
          <cell r="D671">
            <v>12</v>
          </cell>
          <cell r="E671" t="str">
            <v>Цифровая рентгенография диафиза бедренной кости</v>
          </cell>
          <cell r="F671">
            <v>1155</v>
          </cell>
          <cell r="G671">
            <v>21</v>
          </cell>
        </row>
        <row r="672">
          <cell r="A672">
            <v>12020</v>
          </cell>
          <cell r="B672" t="str">
            <v>A06.03.047</v>
          </cell>
          <cell r="C672" t="str">
            <v>Рентгенологическое отделение</v>
          </cell>
          <cell r="D672">
            <v>12</v>
          </cell>
          <cell r="E672" t="str">
            <v>Цифровая рентгенография диафиза большеберцовой и малоберцовой кости</v>
          </cell>
          <cell r="F672">
            <v>1130</v>
          </cell>
          <cell r="G672">
            <v>31</v>
          </cell>
        </row>
        <row r="673">
          <cell r="A673">
            <v>12013</v>
          </cell>
          <cell r="B673" t="str">
            <v>A06.03.030</v>
          </cell>
          <cell r="C673" t="str">
            <v>Рентгенологическое отделение</v>
          </cell>
          <cell r="D673">
            <v>12</v>
          </cell>
          <cell r="E673" t="str">
            <v>Цифровая рентгенография запястья</v>
          </cell>
          <cell r="F673">
            <v>1020</v>
          </cell>
          <cell r="G673">
            <v>24</v>
          </cell>
        </row>
        <row r="674">
          <cell r="A674">
            <v>12004</v>
          </cell>
          <cell r="B674" t="str">
            <v>A06.03.032</v>
          </cell>
          <cell r="C674" t="str">
            <v>Рентгенологическое отделение</v>
          </cell>
          <cell r="D674">
            <v>12</v>
          </cell>
          <cell r="E674" t="str">
            <v>Цифровая рентгенография кисти руки</v>
          </cell>
          <cell r="F674">
            <v>1130</v>
          </cell>
          <cell r="G674">
            <v>15</v>
          </cell>
        </row>
        <row r="675">
          <cell r="A675">
            <v>12043</v>
          </cell>
          <cell r="B675" t="str">
            <v>A06.03.022</v>
          </cell>
          <cell r="C675" t="str">
            <v>Рентгенологическое отделение</v>
          </cell>
          <cell r="D675">
            <v>12</v>
          </cell>
          <cell r="E675" t="str">
            <v>Цифровая рентгенография ключицы</v>
          </cell>
          <cell r="F675">
            <v>1060</v>
          </cell>
          <cell r="G675">
            <v>54</v>
          </cell>
        </row>
        <row r="676">
          <cell r="A676">
            <v>12041</v>
          </cell>
          <cell r="B676" t="str">
            <v>A06.04.005</v>
          </cell>
          <cell r="C676" t="str">
            <v>Рентгенологическое отделение</v>
          </cell>
          <cell r="D676">
            <v>12</v>
          </cell>
          <cell r="E676" t="str">
            <v>Цифровая рентгенография коленного сустава</v>
          </cell>
          <cell r="F676">
            <v>1220</v>
          </cell>
          <cell r="G676">
            <v>52</v>
          </cell>
        </row>
        <row r="677">
          <cell r="A677">
            <v>12038</v>
          </cell>
          <cell r="B677" t="str">
            <v>A06.03.056</v>
          </cell>
          <cell r="C677" t="str">
            <v>Рентгенологическое отделение</v>
          </cell>
          <cell r="D677">
            <v>12</v>
          </cell>
          <cell r="E677" t="str">
            <v>Цифровая рентгенография костей лицевого скелета</v>
          </cell>
          <cell r="F677">
            <v>1200</v>
          </cell>
          <cell r="G677">
            <v>49</v>
          </cell>
        </row>
        <row r="678">
          <cell r="A678">
            <v>12017</v>
          </cell>
          <cell r="B678" t="str">
            <v>A06.03.017</v>
          </cell>
          <cell r="C678" t="str">
            <v>Рентгенологическое отделение</v>
          </cell>
          <cell r="D678">
            <v>12</v>
          </cell>
          <cell r="E678" t="str">
            <v>Цифровая рентгенография крестца и копчика</v>
          </cell>
          <cell r="F678">
            <v>1130</v>
          </cell>
          <cell r="G678">
            <v>28</v>
          </cell>
        </row>
        <row r="679">
          <cell r="A679">
            <v>12005</v>
          </cell>
          <cell r="B679" t="str">
            <v>A06.04.003</v>
          </cell>
          <cell r="C679" t="str">
            <v>Рентгенологическое отделение</v>
          </cell>
          <cell r="D679">
            <v>12</v>
          </cell>
          <cell r="E679" t="str">
            <v>Цифровая рентгенография локтевого сустава</v>
          </cell>
          <cell r="F679">
            <v>1155</v>
          </cell>
          <cell r="G679">
            <v>16</v>
          </cell>
        </row>
        <row r="680">
          <cell r="A680">
            <v>12003</v>
          </cell>
          <cell r="B680" t="str">
            <v>A06.03.029</v>
          </cell>
          <cell r="C680" t="str">
            <v>Рентгенологическое отделение</v>
          </cell>
          <cell r="D680">
            <v>12</v>
          </cell>
          <cell r="E680" t="str">
            <v>Цифровая рентгенография локтевой кости и лучевой кости</v>
          </cell>
          <cell r="F680">
            <v>1130</v>
          </cell>
          <cell r="G680">
            <v>14</v>
          </cell>
        </row>
        <row r="681">
          <cell r="A681">
            <v>12044</v>
          </cell>
          <cell r="B681" t="str">
            <v>A06.03.026</v>
          </cell>
          <cell r="C681" t="str">
            <v>Рентгенологическое отделение</v>
          </cell>
          <cell r="D681">
            <v>12</v>
          </cell>
          <cell r="E681" t="str">
            <v>Цифровая рентгенография лопатки</v>
          </cell>
          <cell r="F681">
            <v>1195</v>
          </cell>
          <cell r="G681">
            <v>55</v>
          </cell>
        </row>
        <row r="682">
          <cell r="A682">
            <v>12052</v>
          </cell>
          <cell r="B682" t="str">
            <v>A06.04.004</v>
          </cell>
          <cell r="C682" t="str">
            <v>Рентгенологическое отделение</v>
          </cell>
          <cell r="D682">
            <v>12</v>
          </cell>
          <cell r="E682" t="str">
            <v>Цифровая рентгенография лучезапястного сустава</v>
          </cell>
          <cell r="F682">
            <v>1225</v>
          </cell>
          <cell r="G682">
            <v>63</v>
          </cell>
        </row>
        <row r="683">
          <cell r="A683">
            <v>12007</v>
          </cell>
          <cell r="B683" t="str">
            <v>A06.16.001</v>
          </cell>
          <cell r="C683" t="str">
            <v>Рентгенологическое отделение</v>
          </cell>
          <cell r="D683">
            <v>12</v>
          </cell>
          <cell r="E683" t="str">
            <v>Цифровая рентгенография пищевода</v>
          </cell>
          <cell r="F683">
            <v>1365</v>
          </cell>
          <cell r="G683">
            <v>18</v>
          </cell>
        </row>
        <row r="684">
          <cell r="A684">
            <v>12006</v>
          </cell>
          <cell r="B684" t="str">
            <v>A06.04.010</v>
          </cell>
          <cell r="C684" t="str">
            <v>Рентгенологическое отделение</v>
          </cell>
          <cell r="D684">
            <v>12</v>
          </cell>
          <cell r="E684" t="str">
            <v>Цифровая рентгенография плечевого сустава</v>
          </cell>
          <cell r="F684">
            <v>1130</v>
          </cell>
          <cell r="G684">
            <v>17</v>
          </cell>
        </row>
        <row r="685">
          <cell r="A685">
            <v>12015</v>
          </cell>
          <cell r="B685" t="str">
            <v>A06.03.028</v>
          </cell>
          <cell r="C685" t="str">
            <v>Рентгенологическое отделение</v>
          </cell>
          <cell r="D685">
            <v>12</v>
          </cell>
          <cell r="E685" t="str">
            <v>Цифровая рентгенография плечевой кости</v>
          </cell>
          <cell r="F685">
            <v>1130</v>
          </cell>
          <cell r="G685">
            <v>26</v>
          </cell>
        </row>
        <row r="686">
          <cell r="A686">
            <v>12022</v>
          </cell>
          <cell r="B686" t="str">
            <v>A06.03.051</v>
          </cell>
          <cell r="C686" t="str">
            <v>Рентгенологическое отделение</v>
          </cell>
          <cell r="D686">
            <v>12</v>
          </cell>
          <cell r="E686" t="str">
            <v>Цифровая рентгенография плюсны и фаланг стопы</v>
          </cell>
          <cell r="F686">
            <v>1130</v>
          </cell>
          <cell r="G686">
            <v>33</v>
          </cell>
        </row>
        <row r="687">
          <cell r="A687">
            <v>12028</v>
          </cell>
          <cell r="B687" t="str">
            <v>A06.03.037</v>
          </cell>
          <cell r="C687" t="str">
            <v>Рентгенологическое отделение</v>
          </cell>
          <cell r="D687">
            <v>12</v>
          </cell>
          <cell r="E687" t="str">
            <v>Цифровая рентгенография подвздошной кости</v>
          </cell>
          <cell r="F687">
            <v>1175</v>
          </cell>
          <cell r="G687">
            <v>39</v>
          </cell>
        </row>
        <row r="688">
          <cell r="A688">
            <v>12036</v>
          </cell>
          <cell r="B688" t="str">
            <v>A06.03.020</v>
          </cell>
          <cell r="C688" t="str">
            <v>Рентгенологическое отделение</v>
          </cell>
          <cell r="D688">
            <v>12</v>
          </cell>
          <cell r="E688" t="str">
            <v>Цифровая рентгенография позвоночника вертикальная</v>
          </cell>
          <cell r="F688">
            <v>1220</v>
          </cell>
          <cell r="G688">
            <v>47</v>
          </cell>
        </row>
        <row r="689">
          <cell r="A689">
            <v>12024</v>
          </cell>
          <cell r="B689" t="str">
            <v>A06.03.018</v>
          </cell>
          <cell r="C689" t="str">
            <v>Рентгенологическое отделение</v>
          </cell>
          <cell r="D689">
            <v>12</v>
          </cell>
          <cell r="E689" t="str">
            <v>Цифровая рентгенография позвоночника, специальные исследования и проекции</v>
          </cell>
          <cell r="F689">
            <v>1410</v>
          </cell>
          <cell r="G689">
            <v>35</v>
          </cell>
        </row>
        <row r="690">
          <cell r="A690">
            <v>12037</v>
          </cell>
          <cell r="B690" t="str">
            <v>A06.03.016</v>
          </cell>
          <cell r="C690" t="str">
            <v>Рентгенологическое отделение</v>
          </cell>
          <cell r="D690">
            <v>12</v>
          </cell>
          <cell r="E690" t="str">
            <v>Цифровая рентгенография пояснично-крестцового отдела позвоночника</v>
          </cell>
          <cell r="F690">
            <v>1270</v>
          </cell>
          <cell r="G690">
            <v>48</v>
          </cell>
        </row>
        <row r="691">
          <cell r="A691">
            <v>12027</v>
          </cell>
          <cell r="B691" t="str">
            <v>A06.08.003</v>
          </cell>
          <cell r="C691" t="str">
            <v>Рентгенологическое отделение</v>
          </cell>
          <cell r="D691">
            <v>12</v>
          </cell>
          <cell r="E691" t="str">
            <v>Цифровая рентгенография придаточных пазух носа</v>
          </cell>
          <cell r="F691">
            <v>1155</v>
          </cell>
          <cell r="G691">
            <v>38</v>
          </cell>
        </row>
        <row r="692">
          <cell r="A692">
            <v>12046</v>
          </cell>
          <cell r="B692" t="str">
            <v>A06.03.050</v>
          </cell>
          <cell r="C692" t="str">
            <v>Рентгенологическое отделение</v>
          </cell>
          <cell r="D692">
            <v>12</v>
          </cell>
          <cell r="E692" t="str">
            <v>Цифровая рентгенография пяточной кости</v>
          </cell>
          <cell r="F692">
            <v>1270</v>
          </cell>
          <cell r="G692">
            <v>57</v>
          </cell>
        </row>
        <row r="693">
          <cell r="A693">
            <v>12021</v>
          </cell>
          <cell r="B693" t="str">
            <v>A06.03.038</v>
          </cell>
          <cell r="C693" t="str">
            <v>Рентгенологическое отделение</v>
          </cell>
          <cell r="D693">
            <v>12</v>
          </cell>
          <cell r="E693" t="str">
            <v>Цифровая рентгенография седалищной кости</v>
          </cell>
          <cell r="F693">
            <v>1130</v>
          </cell>
          <cell r="G693">
            <v>32</v>
          </cell>
        </row>
        <row r="694">
          <cell r="A694">
            <v>12023</v>
          </cell>
          <cell r="B694" t="str">
            <v>A06.03.052</v>
          </cell>
          <cell r="C694" t="str">
            <v>Рентгенологическое отделение</v>
          </cell>
          <cell r="D694">
            <v>12</v>
          </cell>
          <cell r="E694" t="str">
            <v>Цифровая рентгенография стопы</v>
          </cell>
          <cell r="F694">
            <v>1130</v>
          </cell>
          <cell r="G694">
            <v>34</v>
          </cell>
        </row>
        <row r="695">
          <cell r="A695">
            <v>12050</v>
          </cell>
          <cell r="B695" t="str">
            <v>A06.03.053</v>
          </cell>
          <cell r="C695" t="str">
            <v>Рентгенологическое отделение</v>
          </cell>
          <cell r="D695">
            <v>12</v>
          </cell>
          <cell r="E695" t="str">
            <v>Цифровая рентгенография стопы в двух проекциях</v>
          </cell>
          <cell r="F695">
            <v>1185</v>
          </cell>
          <cell r="G695">
            <v>61</v>
          </cell>
        </row>
        <row r="696">
          <cell r="A696">
            <v>12029</v>
          </cell>
          <cell r="B696" t="str">
            <v>A06.03.033</v>
          </cell>
          <cell r="C696" t="str">
            <v>Рентгенологическое отделение</v>
          </cell>
          <cell r="D696">
            <v>12</v>
          </cell>
          <cell r="E696" t="str">
            <v>Цифровая рентгенография фаланг кисти</v>
          </cell>
          <cell r="F696">
            <v>1060</v>
          </cell>
          <cell r="G696">
            <v>40</v>
          </cell>
        </row>
        <row r="697">
          <cell r="A697">
            <v>12049</v>
          </cell>
          <cell r="B697" t="str">
            <v>A06.03.010</v>
          </cell>
          <cell r="C697" t="str">
            <v>Рентгенологическое отделение</v>
          </cell>
          <cell r="D697">
            <v>12</v>
          </cell>
          <cell r="E697" t="str">
            <v>Цифровая рентгенография шейного отдела позвоночника</v>
          </cell>
          <cell r="F697">
            <v>1185</v>
          </cell>
          <cell r="G697">
            <v>60</v>
          </cell>
        </row>
        <row r="698">
          <cell r="A698">
            <v>12008</v>
          </cell>
          <cell r="B698" t="str">
            <v>A06.16.007</v>
          </cell>
          <cell r="C698" t="str">
            <v>Рентгенологическое отделение</v>
          </cell>
          <cell r="D698">
            <v>12</v>
          </cell>
          <cell r="E698" t="str">
            <v>Цифровая рентгеноскопия желудка и 12-ти перстной кишки</v>
          </cell>
          <cell r="F698">
            <v>1765</v>
          </cell>
          <cell r="G698">
            <v>19</v>
          </cell>
        </row>
        <row r="699">
          <cell r="A699">
            <v>12056</v>
          </cell>
          <cell r="B699" t="str">
            <v>A06.09.001</v>
          </cell>
          <cell r="C699" t="str">
            <v>Рентгенологическое отделение</v>
          </cell>
          <cell r="D699">
            <v>12</v>
          </cell>
          <cell r="E699" t="str">
            <v>Цифровая рентгеноскопия легких</v>
          </cell>
          <cell r="F699">
            <v>1510</v>
          </cell>
          <cell r="G699">
            <v>682</v>
          </cell>
        </row>
        <row r="700">
          <cell r="A700">
            <v>12001</v>
          </cell>
          <cell r="B700" t="str">
            <v>A06.16.001.002</v>
          </cell>
          <cell r="C700" t="str">
            <v>Рентгенологическое отделение</v>
          </cell>
          <cell r="D700">
            <v>12</v>
          </cell>
          <cell r="E700" t="str">
            <v>Цифровая рентгеноскопия пищевода с контрастированием</v>
          </cell>
          <cell r="F700">
            <v>1440</v>
          </cell>
          <cell r="G700">
            <v>12</v>
          </cell>
        </row>
        <row r="701">
          <cell r="A701">
            <v>12031</v>
          </cell>
          <cell r="B701" t="str">
            <v>A06.09.008</v>
          </cell>
          <cell r="C701" t="str">
            <v>Рентгенологическое отделение</v>
          </cell>
          <cell r="D701">
            <v>12</v>
          </cell>
          <cell r="E701" t="str">
            <v>Цифровая томография легких</v>
          </cell>
          <cell r="F701">
            <v>1870</v>
          </cell>
          <cell r="G701">
            <v>42</v>
          </cell>
        </row>
        <row r="702">
          <cell r="A702">
            <v>12032</v>
          </cell>
          <cell r="B702" t="str">
            <v>A06.08.006</v>
          </cell>
          <cell r="C702" t="str">
            <v>Рентгенологическое отделение</v>
          </cell>
          <cell r="D702">
            <v>12</v>
          </cell>
          <cell r="E702" t="str">
            <v>Цифровая томография придаточных пазух носа, гортани</v>
          </cell>
          <cell r="F702">
            <v>1870</v>
          </cell>
          <cell r="G702">
            <v>43</v>
          </cell>
        </row>
        <row r="703">
          <cell r="A703">
            <v>12034</v>
          </cell>
          <cell r="B703" t="str">
            <v>A06.30.008</v>
          </cell>
          <cell r="C703" t="str">
            <v>Рентгенологическое отделение</v>
          </cell>
          <cell r="D703">
            <v>12</v>
          </cell>
          <cell r="E703" t="str">
            <v>Цифровая фистулография</v>
          </cell>
          <cell r="F703">
            <v>1955</v>
          </cell>
          <cell r="G703">
            <v>45</v>
          </cell>
        </row>
        <row r="704">
          <cell r="A704">
            <v>19001</v>
          </cell>
          <cell r="C704" t="str">
            <v>Ритуальные услуги</v>
          </cell>
          <cell r="D704">
            <v>19</v>
          </cell>
          <cell r="E704" t="str">
            <v>Бальзамирование трупа</v>
          </cell>
          <cell r="F704">
            <v>5150</v>
          </cell>
          <cell r="G704">
            <v>1075</v>
          </cell>
        </row>
        <row r="705">
          <cell r="A705">
            <v>19002</v>
          </cell>
          <cell r="C705" t="str">
            <v>Ритуальные услуги</v>
          </cell>
          <cell r="D705">
            <v>19</v>
          </cell>
          <cell r="E705" t="str">
            <v>Бритье лица трупа</v>
          </cell>
          <cell r="F705">
            <v>280</v>
          </cell>
          <cell r="G705">
            <v>1067</v>
          </cell>
        </row>
        <row r="706">
          <cell r="A706">
            <v>19003</v>
          </cell>
          <cell r="C706" t="str">
            <v>Ритуальные услуги</v>
          </cell>
          <cell r="D706">
            <v>19</v>
          </cell>
          <cell r="E706" t="str">
            <v>Использование траурного зала в течение часа</v>
          </cell>
          <cell r="F706">
            <v>1025</v>
          </cell>
          <cell r="G706">
            <v>1077</v>
          </cell>
        </row>
        <row r="707">
          <cell r="A707">
            <v>19004</v>
          </cell>
          <cell r="C707" t="str">
            <v>Ритуальные услуги</v>
          </cell>
          <cell r="D707">
            <v>19</v>
          </cell>
          <cell r="E707" t="str">
            <v>Маникюр</v>
          </cell>
          <cell r="F707">
            <v>200</v>
          </cell>
          <cell r="G707">
            <v>1071</v>
          </cell>
        </row>
        <row r="708">
          <cell r="A708">
            <v>19005</v>
          </cell>
          <cell r="C708" t="str">
            <v>Ритуальные услуги</v>
          </cell>
          <cell r="D708">
            <v>19</v>
          </cell>
          <cell r="E708" t="str">
            <v>Мытье головы</v>
          </cell>
          <cell r="F708">
            <v>255</v>
          </cell>
          <cell r="G708">
            <v>1065</v>
          </cell>
        </row>
        <row r="709">
          <cell r="A709">
            <v>19006</v>
          </cell>
          <cell r="C709" t="str">
            <v>Ритуальные услуги</v>
          </cell>
          <cell r="D709">
            <v>19</v>
          </cell>
          <cell r="E709" t="str">
            <v>Наложение грима на лицо трупа</v>
          </cell>
          <cell r="F709">
            <v>430</v>
          </cell>
          <cell r="G709">
            <v>1068</v>
          </cell>
        </row>
        <row r="710">
          <cell r="A710">
            <v>19007</v>
          </cell>
          <cell r="C710" t="str">
            <v>Ритуальные услуги</v>
          </cell>
          <cell r="D710">
            <v>19</v>
          </cell>
          <cell r="E710" t="str">
            <v>Обкалывание лица трупа фиксирующими растворами</v>
          </cell>
          <cell r="F710">
            <v>610</v>
          </cell>
          <cell r="G710">
            <v>1074</v>
          </cell>
        </row>
        <row r="711">
          <cell r="A711">
            <v>19008</v>
          </cell>
          <cell r="C711" t="str">
            <v>Ритуальные услуги</v>
          </cell>
          <cell r="D711">
            <v>19</v>
          </cell>
          <cell r="E711" t="str">
            <v>Обмывание трупа</v>
          </cell>
          <cell r="F711">
            <v>505</v>
          </cell>
          <cell r="G711">
            <v>1063</v>
          </cell>
        </row>
        <row r="712">
          <cell r="A712">
            <v>19009</v>
          </cell>
          <cell r="C712" t="str">
            <v>Ритуальные услуги</v>
          </cell>
          <cell r="D712">
            <v>19</v>
          </cell>
          <cell r="E712" t="str">
            <v>Обработка полостей (грудной, брюшной, черепа) фиксирующими растворами для длительного хранения трупа</v>
          </cell>
          <cell r="F712">
            <v>1290</v>
          </cell>
          <cell r="G712">
            <v>1076</v>
          </cell>
        </row>
        <row r="713">
          <cell r="A713">
            <v>19010</v>
          </cell>
          <cell r="C713" t="str">
            <v>Ритуальные услуги</v>
          </cell>
          <cell r="D713">
            <v>19</v>
          </cell>
          <cell r="E713" t="str">
            <v>Одевание трупа весом более 120 кг.</v>
          </cell>
          <cell r="F713">
            <v>990</v>
          </cell>
          <cell r="G713">
            <v>3226</v>
          </cell>
        </row>
        <row r="714">
          <cell r="A714">
            <v>19011</v>
          </cell>
          <cell r="C714" t="str">
            <v>Ритуальные услуги</v>
          </cell>
          <cell r="D714">
            <v>19</v>
          </cell>
          <cell r="E714" t="str">
            <v>Одевание трупа весом до 80 кг.</v>
          </cell>
          <cell r="F714">
            <v>505</v>
          </cell>
          <cell r="G714">
            <v>1064</v>
          </cell>
        </row>
        <row r="715">
          <cell r="A715">
            <v>19012</v>
          </cell>
          <cell r="C715" t="str">
            <v>Ритуальные услуги</v>
          </cell>
          <cell r="D715">
            <v>19</v>
          </cell>
          <cell r="E715" t="str">
            <v>Одевание трупа весом от 80 до 120 кг.</v>
          </cell>
          <cell r="F715">
            <v>750</v>
          </cell>
          <cell r="G715">
            <v>3224</v>
          </cell>
        </row>
        <row r="716">
          <cell r="A716">
            <v>19013</v>
          </cell>
          <cell r="C716" t="str">
            <v>Ритуальные услуги</v>
          </cell>
          <cell r="D716">
            <v>19</v>
          </cell>
          <cell r="E716" t="str">
            <v>Покрытие ногтей лаком</v>
          </cell>
          <cell r="F716">
            <v>200</v>
          </cell>
          <cell r="G716">
            <v>1072</v>
          </cell>
        </row>
        <row r="717">
          <cell r="A717">
            <v>19014</v>
          </cell>
          <cell r="C717" t="str">
            <v>Ритуальные услуги</v>
          </cell>
          <cell r="D717">
            <v>19</v>
          </cell>
          <cell r="E717" t="str">
            <v>Реставрация лица трупа</v>
          </cell>
          <cell r="F717">
            <v>1035</v>
          </cell>
          <cell r="G717">
            <v>1073</v>
          </cell>
        </row>
        <row r="718">
          <cell r="A718">
            <v>19016</v>
          </cell>
          <cell r="C718" t="str">
            <v>Ритуальные услуги</v>
          </cell>
          <cell r="D718">
            <v>19</v>
          </cell>
          <cell r="E718" t="str">
            <v>Стрижка ногтей</v>
          </cell>
          <cell r="F718">
            <v>140</v>
          </cell>
          <cell r="G718">
            <v>1070</v>
          </cell>
        </row>
        <row r="719">
          <cell r="A719">
            <v>19017</v>
          </cell>
          <cell r="C719" t="str">
            <v>Ритуальные услуги</v>
          </cell>
          <cell r="D719">
            <v>19</v>
          </cell>
          <cell r="E719" t="str">
            <v>Сушка и укладка волос трупа</v>
          </cell>
          <cell r="F719">
            <v>350</v>
          </cell>
          <cell r="G719">
            <v>1066</v>
          </cell>
        </row>
        <row r="720">
          <cell r="A720">
            <v>19018</v>
          </cell>
          <cell r="C720" t="str">
            <v>Ритуальные услуги</v>
          </cell>
          <cell r="D720">
            <v>19</v>
          </cell>
          <cell r="E720" t="str">
            <v>Туалет рук трупа (спиртово-формалиновая маска)</v>
          </cell>
          <cell r="F720">
            <v>540</v>
          </cell>
          <cell r="G720">
            <v>1069</v>
          </cell>
        </row>
        <row r="721">
          <cell r="A721">
            <v>19019</v>
          </cell>
          <cell r="C721" t="str">
            <v>Ритуальные услуги</v>
          </cell>
          <cell r="D721">
            <v>19</v>
          </cell>
          <cell r="E721" t="str">
            <v>Укладка трупа в гроб весом более 120 кг.</v>
          </cell>
          <cell r="F721">
            <v>480</v>
          </cell>
          <cell r="G721">
            <v>3225</v>
          </cell>
        </row>
        <row r="722">
          <cell r="A722">
            <v>19020</v>
          </cell>
          <cell r="C722" t="str">
            <v>Ритуальные услуги</v>
          </cell>
          <cell r="D722">
            <v>19</v>
          </cell>
          <cell r="E722" t="str">
            <v>Укладка трупа в гроб весом до 80 кг.</v>
          </cell>
          <cell r="F722">
            <v>240</v>
          </cell>
          <cell r="G722">
            <v>1078</v>
          </cell>
        </row>
        <row r="723">
          <cell r="A723">
            <v>19021</v>
          </cell>
          <cell r="C723" t="str">
            <v>Ритуальные услуги</v>
          </cell>
          <cell r="D723">
            <v>19</v>
          </cell>
          <cell r="E723" t="str">
            <v>Укладка трупа в гроб весом от 80 до 120 кг.</v>
          </cell>
          <cell r="F723">
            <v>360</v>
          </cell>
          <cell r="G723">
            <v>3227</v>
          </cell>
        </row>
        <row r="724">
          <cell r="A724">
            <v>29005</v>
          </cell>
          <cell r="C724" t="str">
            <v>Сервисные услуги</v>
          </cell>
          <cell r="D724">
            <v>29</v>
          </cell>
          <cell r="E724" t="str">
            <v>В дома престарелых (участникам ВОВ и ИВОВ - 50%)</v>
          </cell>
          <cell r="F724">
            <v>180</v>
          </cell>
          <cell r="G724">
            <v>629</v>
          </cell>
        </row>
        <row r="725">
          <cell r="A725">
            <v>29006</v>
          </cell>
          <cell r="C725" t="str">
            <v>Сервисные услуги</v>
          </cell>
          <cell r="D725">
            <v>29</v>
          </cell>
          <cell r="E725" t="str">
            <v>Дубликат справок (утеря, выдача родственикам и т.п.)</v>
          </cell>
          <cell r="F725">
            <v>135</v>
          </cell>
          <cell r="G725">
            <v>630</v>
          </cell>
        </row>
        <row r="726">
          <cell r="A726">
            <v>29013</v>
          </cell>
          <cell r="B726" t="str">
            <v>SL01.02</v>
          </cell>
          <cell r="C726" t="str">
            <v>Сервисные услуги</v>
          </cell>
          <cell r="D726">
            <v>29</v>
          </cell>
          <cell r="E726" t="str">
            <v>Койко-день пребывания в дневном стационаре</v>
          </cell>
          <cell r="F726">
            <v>2410</v>
          </cell>
          <cell r="G726">
            <v>4565</v>
          </cell>
        </row>
        <row r="727">
          <cell r="A727">
            <v>29004</v>
          </cell>
          <cell r="C727" t="str">
            <v>Сервисные услуги</v>
          </cell>
          <cell r="D727">
            <v>29</v>
          </cell>
          <cell r="E727" t="str">
            <v>На усыновление</v>
          </cell>
          <cell r="F727">
            <v>230</v>
          </cell>
          <cell r="G727">
            <v>628</v>
          </cell>
        </row>
        <row r="728">
          <cell r="A728">
            <v>29002</v>
          </cell>
          <cell r="C728" t="str">
            <v>Сервисные услуги</v>
          </cell>
          <cell r="D728">
            <v>29</v>
          </cell>
          <cell r="E728" t="str">
            <v>Проживание в пансионате (1 сутки) без питания</v>
          </cell>
          <cell r="F728">
            <v>795</v>
          </cell>
          <cell r="G728">
            <v>625</v>
          </cell>
        </row>
        <row r="729">
          <cell r="A729">
            <v>29003</v>
          </cell>
          <cell r="C729" t="str">
            <v>Сервисные услуги</v>
          </cell>
          <cell r="D729">
            <v>29</v>
          </cell>
          <cell r="E729" t="str">
            <v>Проживание в пансионате (1 сутки) с 3-х разовым питанием</v>
          </cell>
          <cell r="F729">
            <v>1030</v>
          </cell>
          <cell r="G729">
            <v>626</v>
          </cell>
        </row>
        <row r="730">
          <cell r="A730">
            <v>29001</v>
          </cell>
          <cell r="C730" t="str">
            <v>Сервисные услуги</v>
          </cell>
          <cell r="D730">
            <v>29</v>
          </cell>
          <cell r="E730" t="str">
            <v>Проживание в пансионате (неполные сутки)</v>
          </cell>
          <cell r="F730">
            <v>600</v>
          </cell>
          <cell r="G730">
            <v>624</v>
          </cell>
        </row>
        <row r="731">
          <cell r="A731">
            <v>17038</v>
          </cell>
          <cell r="B731" t="str">
            <v>A08.20.011</v>
          </cell>
          <cell r="C731" t="str">
            <v>Цитологический центр</v>
          </cell>
          <cell r="D731">
            <v>17</v>
          </cell>
          <cell r="E731" t="str">
            <v xml:space="preserve">Морфологическое исследование препарата тканей шейки матки </v>
          </cell>
          <cell r="F731">
            <v>815</v>
          </cell>
          <cell r="G731">
            <v>224</v>
          </cell>
        </row>
        <row r="732">
          <cell r="A732">
            <v>17063</v>
          </cell>
          <cell r="B732" t="str">
            <v>A08.30.007.001</v>
          </cell>
          <cell r="C732" t="str">
            <v>Цитологический центр</v>
          </cell>
          <cell r="D732">
            <v>17</v>
          </cell>
          <cell r="E732" t="str">
            <v>Пересмотр цитологического стеклопрепарата</v>
          </cell>
          <cell r="F732">
            <v>1495</v>
          </cell>
          <cell r="G732">
            <v>4566</v>
          </cell>
        </row>
        <row r="733">
          <cell r="A733">
            <v>17064</v>
          </cell>
          <cell r="B733" t="str">
            <v>A08.30.007.002</v>
          </cell>
          <cell r="C733" t="str">
            <v>Цитологический центр</v>
          </cell>
          <cell r="D733">
            <v>17</v>
          </cell>
          <cell r="E733" t="str">
            <v>Просмотр диагностического цитологического препарата</v>
          </cell>
          <cell r="F733">
            <v>1555</v>
          </cell>
          <cell r="G733">
            <v>4625</v>
          </cell>
        </row>
        <row r="734">
          <cell r="A734">
            <v>17002</v>
          </cell>
          <cell r="B734" t="str">
            <v>A08.30.007</v>
          </cell>
          <cell r="C734" t="str">
            <v>Цитологический центр</v>
          </cell>
          <cell r="D734">
            <v>17</v>
          </cell>
          <cell r="E734" t="str">
            <v>Просмотр цитологического препарата</v>
          </cell>
          <cell r="F734">
            <v>135</v>
          </cell>
          <cell r="G734">
            <v>188</v>
          </cell>
        </row>
        <row r="735">
          <cell r="A735">
            <v>17044</v>
          </cell>
          <cell r="B735" t="str">
            <v>A08.20.004</v>
          </cell>
          <cell r="C735" t="str">
            <v>Цитологический центр</v>
          </cell>
          <cell r="D735">
            <v>17</v>
          </cell>
          <cell r="E735" t="str">
            <v>Цитологическое исследование аспирата из полости матки</v>
          </cell>
          <cell r="F735">
            <v>1555</v>
          </cell>
          <cell r="G735">
            <v>3167</v>
          </cell>
        </row>
        <row r="736">
          <cell r="A736">
            <v>17006</v>
          </cell>
          <cell r="B736" t="str">
            <v>A08.05.001</v>
          </cell>
          <cell r="C736" t="str">
            <v>Цитологический центр</v>
          </cell>
          <cell r="D736">
            <v>17</v>
          </cell>
          <cell r="E736" t="str">
            <v>Цитологическое исследование мазка костного мозга (подсчет формулы костного мозга)</v>
          </cell>
          <cell r="F736">
            <v>1805</v>
          </cell>
          <cell r="G736">
            <v>192</v>
          </cell>
        </row>
        <row r="737">
          <cell r="A737">
            <v>17008</v>
          </cell>
          <cell r="B737" t="str">
            <v>A08.08.003</v>
          </cell>
          <cell r="C737" t="str">
            <v>Цитологический центр</v>
          </cell>
          <cell r="D737">
            <v>17</v>
          </cell>
          <cell r="E737" t="str">
            <v>Цитологическое исследование мазков с поверхности слизистой оболочки верхних дыхательных путей</v>
          </cell>
          <cell r="F737">
            <v>1070</v>
          </cell>
          <cell r="G737">
            <v>194</v>
          </cell>
        </row>
        <row r="738">
          <cell r="A738">
            <v>17048</v>
          </cell>
          <cell r="B738" t="str">
            <v>A08.08.002</v>
          </cell>
          <cell r="C738" t="str">
            <v>Цитологический центр</v>
          </cell>
          <cell r="D738">
            <v>17</v>
          </cell>
          <cell r="E738" t="str">
            <v>Цитологическое исследование отделяемого верхних дыхательных путей и отпечатков</v>
          </cell>
          <cell r="F738">
            <v>1070</v>
          </cell>
          <cell r="G738">
            <v>4023</v>
          </cell>
        </row>
        <row r="739">
          <cell r="A739">
            <v>17050</v>
          </cell>
          <cell r="B739" t="str">
            <v>A08.26.002</v>
          </cell>
          <cell r="C739" t="str">
            <v>Цитологический центр</v>
          </cell>
          <cell r="D739">
            <v>17</v>
          </cell>
          <cell r="E739" t="str">
            <v>Цитологическое исследование отпечатков с конъюнктивы</v>
          </cell>
          <cell r="F739">
            <v>1070</v>
          </cell>
          <cell r="G739">
            <v>4025</v>
          </cell>
        </row>
        <row r="740">
          <cell r="A740">
            <v>17040</v>
          </cell>
          <cell r="B740" t="str">
            <v>A09.30.006</v>
          </cell>
          <cell r="C740" t="str">
            <v>Цитологический центр</v>
          </cell>
          <cell r="D740">
            <v>17</v>
          </cell>
          <cell r="E740" t="str">
            <v>Цитологическое исследование перитонеальной жидкости</v>
          </cell>
          <cell r="F740">
            <v>1555</v>
          </cell>
          <cell r="G740">
            <v>226</v>
          </cell>
        </row>
        <row r="741">
          <cell r="A741">
            <v>17039</v>
          </cell>
          <cell r="B741" t="str">
            <v>A09.09.002</v>
          </cell>
          <cell r="C741" t="str">
            <v>Цитологический центр</v>
          </cell>
          <cell r="D741">
            <v>17</v>
          </cell>
          <cell r="E741" t="str">
            <v>Цитологическое исследование плевральной жидкости</v>
          </cell>
          <cell r="F741">
            <v>1555</v>
          </cell>
          <cell r="G741">
            <v>225</v>
          </cell>
        </row>
        <row r="742">
          <cell r="A742">
            <v>17001</v>
          </cell>
          <cell r="B742" t="str">
            <v>A08.01.002</v>
          </cell>
          <cell r="C742" t="str">
            <v>Цитологический центр</v>
          </cell>
          <cell r="D742">
            <v>17</v>
          </cell>
          <cell r="E742" t="str">
            <v>Цитологическое исследование препарата кожи</v>
          </cell>
          <cell r="F742">
            <v>1500</v>
          </cell>
          <cell r="G742">
            <v>187</v>
          </cell>
        </row>
        <row r="743">
          <cell r="A743">
            <v>17051</v>
          </cell>
          <cell r="B743" t="str">
            <v>A08.03.004</v>
          </cell>
          <cell r="C743" t="str">
            <v>Цитологический центр</v>
          </cell>
          <cell r="D743">
            <v>17</v>
          </cell>
          <cell r="E743" t="str">
            <v>Цитологическое исследование препарата костной ткани</v>
          </cell>
          <cell r="F743">
            <v>1555</v>
          </cell>
          <cell r="G743">
            <v>4026</v>
          </cell>
        </row>
        <row r="744">
          <cell r="A744">
            <v>17010</v>
          </cell>
          <cell r="B744" t="str">
            <v>A08.11.002</v>
          </cell>
          <cell r="C744" t="str">
            <v>Цитологический центр</v>
          </cell>
          <cell r="D744">
            <v>17</v>
          </cell>
          <cell r="E744" t="str">
            <v>Цитологическое исследование препарата опухоли средостения</v>
          </cell>
          <cell r="F744">
            <v>1555</v>
          </cell>
          <cell r="G744">
            <v>196</v>
          </cell>
        </row>
        <row r="745">
          <cell r="A745">
            <v>17015</v>
          </cell>
          <cell r="B745" t="str">
            <v>A08.03.001</v>
          </cell>
          <cell r="C745" t="str">
            <v>Цитологический центр</v>
          </cell>
          <cell r="D745">
            <v>17</v>
          </cell>
          <cell r="E745" t="str">
            <v>Цитологическое исследование препарата пунктатов опухолей, опухолеподобных образований костей</v>
          </cell>
          <cell r="F745">
            <v>1555</v>
          </cell>
          <cell r="G745">
            <v>201</v>
          </cell>
        </row>
        <row r="746">
          <cell r="A746">
            <v>17035</v>
          </cell>
          <cell r="B746" t="str">
            <v>A08.30.016</v>
          </cell>
          <cell r="C746" t="str">
            <v>Цитологический центр</v>
          </cell>
          <cell r="D746">
            <v>17</v>
          </cell>
          <cell r="E746" t="str">
            <v>Цитологическое исследование препарата пунктатов опухолей, опухолеподобных образований мягких тканей</v>
          </cell>
          <cell r="F746">
            <v>1555</v>
          </cell>
          <cell r="G746">
            <v>221</v>
          </cell>
        </row>
        <row r="747">
          <cell r="A747">
            <v>17036</v>
          </cell>
          <cell r="B747" t="str">
            <v>A08.30.011</v>
          </cell>
          <cell r="C747" t="str">
            <v>Цитологический центр</v>
          </cell>
          <cell r="D747">
            <v>17</v>
          </cell>
          <cell r="E747" t="str">
            <v>Цитологическое исследование препарата тканей брюшины</v>
          </cell>
          <cell r="F747">
            <v>1555</v>
          </cell>
          <cell r="G747">
            <v>222</v>
          </cell>
        </row>
        <row r="748">
          <cell r="A748">
            <v>17052</v>
          </cell>
          <cell r="B748" t="str">
            <v>A08.08.004</v>
          </cell>
          <cell r="C748" t="str">
            <v>Цитологический центр</v>
          </cell>
          <cell r="D748">
            <v>17</v>
          </cell>
          <cell r="E748" t="str">
            <v>Цитологическое исследование препарата тканей верхних дыхательных путей</v>
          </cell>
          <cell r="F748">
            <v>1070</v>
          </cell>
          <cell r="G748">
            <v>4027</v>
          </cell>
        </row>
        <row r="749">
          <cell r="A749">
            <v>17053</v>
          </cell>
          <cell r="B749" t="str">
            <v>A08.20.012</v>
          </cell>
          <cell r="C749" t="str">
            <v>Цитологический центр</v>
          </cell>
          <cell r="D749">
            <v>17</v>
          </cell>
          <cell r="E749" t="str">
            <v>Цитологическое исследование препарата тканей влагалища</v>
          </cell>
          <cell r="F749">
            <v>1555</v>
          </cell>
          <cell r="G749">
            <v>4028</v>
          </cell>
        </row>
        <row r="750">
          <cell r="A750">
            <v>17043</v>
          </cell>
          <cell r="B750" t="str">
            <v>A08.07.006</v>
          </cell>
          <cell r="C750" t="str">
            <v>Цитологический центр</v>
          </cell>
          <cell r="D750">
            <v>17</v>
          </cell>
          <cell r="E750" t="str">
            <v>Цитологическое исследование препарата тканей губы</v>
          </cell>
          <cell r="F750">
            <v>1555</v>
          </cell>
          <cell r="G750">
            <v>3166</v>
          </cell>
        </row>
        <row r="751">
          <cell r="A751">
            <v>17020</v>
          </cell>
          <cell r="B751" t="str">
            <v>A08.16.008</v>
          </cell>
          <cell r="C751" t="str">
            <v>Цитологический центр</v>
          </cell>
          <cell r="D751">
            <v>17</v>
          </cell>
          <cell r="E751" t="str">
            <v>Цитологическое исследование препарата тканей двенадцатиперстной кишки</v>
          </cell>
          <cell r="F751">
            <v>1555</v>
          </cell>
          <cell r="G751">
            <v>206</v>
          </cell>
        </row>
        <row r="752">
          <cell r="A752">
            <v>17019</v>
          </cell>
          <cell r="B752" t="str">
            <v>A08.16.007</v>
          </cell>
          <cell r="C752" t="str">
            <v>Цитологический центр</v>
          </cell>
          <cell r="D752">
            <v>17</v>
          </cell>
          <cell r="E752" t="str">
            <v>Цитологическое исследование препарата тканей желудка</v>
          </cell>
          <cell r="F752">
            <v>1555</v>
          </cell>
          <cell r="G752">
            <v>205</v>
          </cell>
        </row>
        <row r="753">
          <cell r="A753">
            <v>17016</v>
          </cell>
          <cell r="B753" t="str">
            <v>A08.14.003</v>
          </cell>
          <cell r="C753" t="str">
            <v>Цитологический центр</v>
          </cell>
          <cell r="D753">
            <v>17</v>
          </cell>
          <cell r="E753" t="str">
            <v>Цитологическое исследование препарата тканей желчного пузыря</v>
          </cell>
          <cell r="F753">
            <v>1555</v>
          </cell>
          <cell r="G753">
            <v>202</v>
          </cell>
        </row>
        <row r="754">
          <cell r="A754">
            <v>17007</v>
          </cell>
          <cell r="B754" t="str">
            <v>A08.06.001</v>
          </cell>
          <cell r="C754" t="str">
            <v>Цитологический центр</v>
          </cell>
          <cell r="D754">
            <v>17</v>
          </cell>
          <cell r="E754" t="str">
            <v>Цитологическое исследование препарата тканей лимфоузла</v>
          </cell>
          <cell r="F754">
            <v>1555</v>
          </cell>
          <cell r="G754">
            <v>193</v>
          </cell>
        </row>
        <row r="755">
          <cell r="A755">
            <v>17027</v>
          </cell>
          <cell r="B755" t="str">
            <v>A08.20.013</v>
          </cell>
          <cell r="C755" t="str">
            <v>Цитологический центр</v>
          </cell>
          <cell r="D755">
            <v>17</v>
          </cell>
          <cell r="E755" t="str">
            <v>Цитологическое исследование препарата тканей матки</v>
          </cell>
          <cell r="F755">
            <v>1555</v>
          </cell>
          <cell r="G755">
            <v>213</v>
          </cell>
        </row>
        <row r="756">
          <cell r="A756">
            <v>17004</v>
          </cell>
          <cell r="B756" t="str">
            <v>A08.20.015</v>
          </cell>
          <cell r="C756" t="str">
            <v>Цитологический центр</v>
          </cell>
          <cell r="D756">
            <v>17</v>
          </cell>
          <cell r="E756" t="str">
            <v>Цитологическое исследование препарата тканей молочной железы</v>
          </cell>
          <cell r="F756">
            <v>1555</v>
          </cell>
          <cell r="G756">
            <v>190</v>
          </cell>
        </row>
        <row r="757">
          <cell r="A757">
            <v>17031</v>
          </cell>
          <cell r="B757" t="str">
            <v>A08.28.007</v>
          </cell>
          <cell r="C757" t="str">
            <v>Цитологический центр</v>
          </cell>
          <cell r="D757">
            <v>17</v>
          </cell>
          <cell r="E757" t="str">
            <v>Цитологическое исследование препарата тканей мочевого пузыря</v>
          </cell>
          <cell r="F757">
            <v>1555</v>
          </cell>
          <cell r="G757">
            <v>217</v>
          </cell>
        </row>
        <row r="758">
          <cell r="A758">
            <v>17009</v>
          </cell>
          <cell r="B758" t="str">
            <v>A08.09.003</v>
          </cell>
          <cell r="C758" t="str">
            <v>Цитологический центр</v>
          </cell>
          <cell r="D758">
            <v>17</v>
          </cell>
          <cell r="E758" t="str">
            <v>Цитологическое исследование препарата тканей нижних дыхательных путей</v>
          </cell>
          <cell r="F758">
            <v>1555</v>
          </cell>
          <cell r="G758">
            <v>195</v>
          </cell>
        </row>
        <row r="759">
          <cell r="A759">
            <v>17045</v>
          </cell>
          <cell r="B759" t="str">
            <v>A08.22.005</v>
          </cell>
          <cell r="C759" t="str">
            <v>Цитологический центр</v>
          </cell>
          <cell r="D759">
            <v>17</v>
          </cell>
          <cell r="E759" t="str">
            <v>Цитологическое исследование препарата тканей паращитовидной железы</v>
          </cell>
          <cell r="F759">
            <v>1555</v>
          </cell>
          <cell r="G759">
            <v>3168</v>
          </cell>
        </row>
        <row r="760">
          <cell r="A760">
            <v>17011</v>
          </cell>
          <cell r="B760" t="str">
            <v>A08.14.002</v>
          </cell>
          <cell r="C760" t="str">
            <v>Цитологический центр</v>
          </cell>
          <cell r="D760">
            <v>17</v>
          </cell>
          <cell r="E760" t="str">
            <v>Цитологическое исследование препарата тканей печени</v>
          </cell>
          <cell r="F760">
            <v>1555</v>
          </cell>
          <cell r="G760">
            <v>197</v>
          </cell>
        </row>
        <row r="761">
          <cell r="A761">
            <v>17018</v>
          </cell>
          <cell r="B761" t="str">
            <v>A08.16.006</v>
          </cell>
          <cell r="C761" t="str">
            <v>Цитологический центр</v>
          </cell>
          <cell r="D761">
            <v>17</v>
          </cell>
          <cell r="E761" t="str">
            <v>Цитологическое исследование препарата тканей пищевода</v>
          </cell>
          <cell r="F761">
            <v>1555</v>
          </cell>
          <cell r="G761">
            <v>204</v>
          </cell>
        </row>
        <row r="762">
          <cell r="A762">
            <v>17034</v>
          </cell>
          <cell r="B762" t="str">
            <v>A08.09.006</v>
          </cell>
          <cell r="C762" t="str">
            <v>Цитологический центр</v>
          </cell>
          <cell r="D762">
            <v>17</v>
          </cell>
          <cell r="E762" t="str">
            <v>Цитологическое исследование препарата тканей плевры</v>
          </cell>
          <cell r="F762">
            <v>1555</v>
          </cell>
          <cell r="G762">
            <v>220</v>
          </cell>
        </row>
        <row r="763">
          <cell r="A763">
            <v>17021</v>
          </cell>
          <cell r="B763" t="str">
            <v>A08.15.002</v>
          </cell>
          <cell r="C763" t="str">
            <v>Цитологический центр</v>
          </cell>
          <cell r="D763">
            <v>17</v>
          </cell>
          <cell r="E763" t="str">
            <v>Цитологическое исследование препарата тканей поджелудочной железы</v>
          </cell>
          <cell r="F763">
            <v>1555</v>
          </cell>
          <cell r="G763">
            <v>207</v>
          </cell>
        </row>
        <row r="764">
          <cell r="A764">
            <v>17055</v>
          </cell>
          <cell r="B764" t="str">
            <v>A08.07.001</v>
          </cell>
          <cell r="C764" t="str">
            <v>Цитологический центр</v>
          </cell>
          <cell r="D764">
            <v>17</v>
          </cell>
          <cell r="E764" t="str">
            <v>Цитологическое исследование препарата тканей полости рта</v>
          </cell>
          <cell r="F764">
            <v>1555</v>
          </cell>
          <cell r="G764">
            <v>4030</v>
          </cell>
        </row>
        <row r="765">
          <cell r="A765">
            <v>17014</v>
          </cell>
          <cell r="B765" t="str">
            <v>A08.28.006</v>
          </cell>
          <cell r="C765" t="str">
            <v>Цитологический центр</v>
          </cell>
          <cell r="D765">
            <v>17</v>
          </cell>
          <cell r="E765" t="str">
            <v>Цитологическое исследование препарата тканей почек</v>
          </cell>
          <cell r="F765">
            <v>1555</v>
          </cell>
          <cell r="G765">
            <v>200</v>
          </cell>
        </row>
        <row r="766">
          <cell r="A766">
            <v>17029</v>
          </cell>
          <cell r="B766" t="str">
            <v>A08.21.005</v>
          </cell>
          <cell r="C766" t="str">
            <v>Цитологический центр</v>
          </cell>
          <cell r="D766">
            <v>17</v>
          </cell>
          <cell r="E766" t="str">
            <v>Цитологическое исследование препарата тканей предстательной железы</v>
          </cell>
          <cell r="F766">
            <v>1555</v>
          </cell>
          <cell r="G766">
            <v>215</v>
          </cell>
        </row>
        <row r="767">
          <cell r="A767">
            <v>17025</v>
          </cell>
          <cell r="B767" t="str">
            <v>A08.19.004</v>
          </cell>
          <cell r="C767" t="str">
            <v>Цитологический центр</v>
          </cell>
          <cell r="D767">
            <v>17</v>
          </cell>
          <cell r="E767" t="str">
            <v>Цитологическое исследование препарата тканей прямой кишки</v>
          </cell>
          <cell r="F767">
            <v>1555</v>
          </cell>
          <cell r="G767">
            <v>211</v>
          </cell>
        </row>
        <row r="768">
          <cell r="A768">
            <v>17024</v>
          </cell>
          <cell r="B768" t="str">
            <v>A08.19.003</v>
          </cell>
          <cell r="C768" t="str">
            <v>Цитологический центр</v>
          </cell>
          <cell r="D768">
            <v>17</v>
          </cell>
          <cell r="E768" t="str">
            <v>Цитологическое исследование препарата тканей сигмовидной кишки</v>
          </cell>
          <cell r="F768">
            <v>1555</v>
          </cell>
          <cell r="G768">
            <v>210</v>
          </cell>
        </row>
        <row r="769">
          <cell r="A769">
            <v>17017</v>
          </cell>
          <cell r="B769" t="str">
            <v>A08.16.005</v>
          </cell>
          <cell r="C769" t="str">
            <v>Цитологический центр</v>
          </cell>
          <cell r="D769">
            <v>17</v>
          </cell>
          <cell r="E769" t="str">
            <v>Цитологическое исследование препарата тканей слюнной железы</v>
          </cell>
          <cell r="F769">
            <v>1555</v>
          </cell>
          <cell r="G769">
            <v>203</v>
          </cell>
        </row>
        <row r="770">
          <cell r="A770">
            <v>17058</v>
          </cell>
          <cell r="B770" t="str">
            <v>A08.04.003</v>
          </cell>
          <cell r="C770" t="str">
            <v>Цитологический центр</v>
          </cell>
          <cell r="D770">
            <v>17</v>
          </cell>
          <cell r="E770" t="str">
            <v>Цитологическое исследование препарата тканей сустава</v>
          </cell>
          <cell r="F770">
            <v>815</v>
          </cell>
          <cell r="G770">
            <v>4033</v>
          </cell>
        </row>
        <row r="771">
          <cell r="A771">
            <v>17023</v>
          </cell>
          <cell r="B771" t="str">
            <v>A08.18.002</v>
          </cell>
          <cell r="C771" t="str">
            <v>Цитологический центр</v>
          </cell>
          <cell r="D771">
            <v>17</v>
          </cell>
          <cell r="E771" t="str">
            <v>Цитологическое исследование препарата тканей толстой кишки</v>
          </cell>
          <cell r="F771">
            <v>1555</v>
          </cell>
          <cell r="G771">
            <v>209</v>
          </cell>
        </row>
        <row r="772">
          <cell r="A772">
            <v>17022</v>
          </cell>
          <cell r="B772" t="str">
            <v>A08.17.002</v>
          </cell>
          <cell r="C772" t="str">
            <v>Цитологический центр</v>
          </cell>
          <cell r="D772">
            <v>17</v>
          </cell>
          <cell r="E772" t="str">
            <v>Цитологическое исследование препарата тканей тонкой кишки</v>
          </cell>
          <cell r="F772">
            <v>1555</v>
          </cell>
          <cell r="G772">
            <v>208</v>
          </cell>
        </row>
        <row r="773">
          <cell r="A773">
            <v>17037</v>
          </cell>
          <cell r="B773" t="str">
            <v>A08.23.001</v>
          </cell>
          <cell r="C773" t="str">
            <v>Цитологический центр</v>
          </cell>
          <cell r="D773">
            <v>17</v>
          </cell>
          <cell r="E773" t="str">
            <v>Цитологическое исследование препарата тканей центральной нервной системы и головного мозга</v>
          </cell>
          <cell r="F773">
            <v>1555</v>
          </cell>
          <cell r="G773">
            <v>223</v>
          </cell>
        </row>
        <row r="774">
          <cell r="A774">
            <v>17013</v>
          </cell>
          <cell r="B774" t="str">
            <v>A08.22.004</v>
          </cell>
          <cell r="C774" t="str">
            <v>Цитологический центр</v>
          </cell>
          <cell r="D774">
            <v>17</v>
          </cell>
          <cell r="E774" t="str">
            <v>Цитологическое исследование препарата тканей щитовидной железы</v>
          </cell>
          <cell r="F774">
            <v>1555</v>
          </cell>
          <cell r="G774">
            <v>199</v>
          </cell>
        </row>
        <row r="775">
          <cell r="A775">
            <v>17042</v>
          </cell>
          <cell r="B775" t="str">
            <v>A08.07.003</v>
          </cell>
          <cell r="C775" t="str">
            <v>Цитологический центр</v>
          </cell>
          <cell r="D775">
            <v>17</v>
          </cell>
          <cell r="E775" t="str">
            <v>Цитологическое исследование препарата тканей языка</v>
          </cell>
          <cell r="F775">
            <v>1555</v>
          </cell>
          <cell r="G775">
            <v>3165</v>
          </cell>
        </row>
        <row r="776">
          <cell r="A776">
            <v>17012</v>
          </cell>
          <cell r="B776" t="str">
            <v>A08.21.006</v>
          </cell>
          <cell r="C776" t="str">
            <v>Цитологический центр</v>
          </cell>
          <cell r="D776">
            <v>17</v>
          </cell>
          <cell r="E776" t="str">
            <v>Цитологическое исследование препарата тканей яичка</v>
          </cell>
          <cell r="F776">
            <v>1555</v>
          </cell>
          <cell r="G776">
            <v>198</v>
          </cell>
        </row>
        <row r="777">
          <cell r="A777">
            <v>17028</v>
          </cell>
          <cell r="B777" t="str">
            <v>A08.20.014</v>
          </cell>
          <cell r="C777" t="str">
            <v>Цитологический центр</v>
          </cell>
          <cell r="D777">
            <v>17</v>
          </cell>
          <cell r="E777" t="str">
            <v>Цитологическое исследование препарата тканей яичников</v>
          </cell>
          <cell r="F777">
            <v>1555</v>
          </cell>
          <cell r="G777">
            <v>214</v>
          </cell>
        </row>
        <row r="778">
          <cell r="A778">
            <v>17046</v>
          </cell>
          <cell r="B778" t="str">
            <v>A08.22.008</v>
          </cell>
          <cell r="C778" t="str">
            <v>Цитологический центр</v>
          </cell>
          <cell r="D778">
            <v>17</v>
          </cell>
          <cell r="E778" t="str">
            <v>Цитологическое исследование препарата ткани надпочечника</v>
          </cell>
          <cell r="F778">
            <v>1555</v>
          </cell>
          <cell r="G778">
            <v>3169</v>
          </cell>
        </row>
        <row r="779">
          <cell r="A779">
            <v>17032</v>
          </cell>
          <cell r="B779" t="str">
            <v>A08.30.003</v>
          </cell>
          <cell r="C779" t="str">
            <v>Цитологический центр</v>
          </cell>
          <cell r="D779">
            <v>17</v>
          </cell>
          <cell r="E779" t="str">
            <v>Цитологическое исследование пунктатов и отпечатков биоптатов опухолей забрюшинного пространства</v>
          </cell>
          <cell r="F779">
            <v>1555</v>
          </cell>
          <cell r="G779">
            <v>218</v>
          </cell>
        </row>
        <row r="780">
          <cell r="A780">
            <v>17030</v>
          </cell>
          <cell r="B780" t="str">
            <v>A08.26.001</v>
          </cell>
          <cell r="C780" t="str">
            <v>Цитологический центр</v>
          </cell>
          <cell r="D780">
            <v>17</v>
          </cell>
          <cell r="E780" t="str">
            <v>Цитологическое исследование соскоба с конъюнктивы</v>
          </cell>
          <cell r="F780">
            <v>1070</v>
          </cell>
          <cell r="G780">
            <v>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820"/>
  <sheetViews>
    <sheetView tabSelected="1" view="pageBreakPreview" topLeftCell="A784" zoomScaleNormal="100" zoomScaleSheetLayoutView="100" workbookViewId="0">
      <selection activeCell="B793" sqref="B793:F793"/>
    </sheetView>
  </sheetViews>
  <sheetFormatPr defaultRowHeight="15.75" outlineLevelCol="1" x14ac:dyDescent="0.25"/>
  <cols>
    <col min="1" max="1" width="10.42578125" style="86" customWidth="1"/>
    <col min="2" max="2" width="19.42578125" style="50" customWidth="1"/>
    <col min="3" max="3" width="7.85546875" style="40" customWidth="1"/>
    <col min="4" max="4" width="82.140625" style="51" customWidth="1"/>
    <col min="5" max="5" width="70.5703125" style="48" hidden="1" customWidth="1" outlineLevel="1"/>
    <col min="6" max="6" width="11.7109375" style="14" customWidth="1" collapsed="1"/>
    <col min="7" max="7" width="9.140625" style="139"/>
    <col min="8" max="235" width="9.140625" style="6"/>
    <col min="236" max="236" width="0" style="6" hidden="1" customWidth="1"/>
    <col min="237" max="237" width="19.42578125" style="6" customWidth="1"/>
    <col min="238" max="238" width="11.28515625" style="6" customWidth="1"/>
    <col min="239" max="239" width="124" style="6" customWidth="1"/>
    <col min="240" max="240" width="0" style="6" hidden="1" customWidth="1"/>
    <col min="241" max="241" width="21.5703125" style="6" customWidth="1"/>
    <col min="242" max="491" width="9.140625" style="6"/>
    <col min="492" max="492" width="0" style="6" hidden="1" customWidth="1"/>
    <col min="493" max="493" width="19.42578125" style="6" customWidth="1"/>
    <col min="494" max="494" width="11.28515625" style="6" customWidth="1"/>
    <col min="495" max="495" width="124" style="6" customWidth="1"/>
    <col min="496" max="496" width="0" style="6" hidden="1" customWidth="1"/>
    <col min="497" max="497" width="21.5703125" style="6" customWidth="1"/>
    <col min="498" max="747" width="9.140625" style="6"/>
    <col min="748" max="748" width="0" style="6" hidden="1" customWidth="1"/>
    <col min="749" max="749" width="19.42578125" style="6" customWidth="1"/>
    <col min="750" max="750" width="11.28515625" style="6" customWidth="1"/>
    <col min="751" max="751" width="124" style="6" customWidth="1"/>
    <col min="752" max="752" width="0" style="6" hidden="1" customWidth="1"/>
    <col min="753" max="753" width="21.5703125" style="6" customWidth="1"/>
    <col min="754" max="1003" width="9.140625" style="6"/>
    <col min="1004" max="1004" width="0" style="6" hidden="1" customWidth="1"/>
    <col min="1005" max="1005" width="19.42578125" style="6" customWidth="1"/>
    <col min="1006" max="1006" width="11.28515625" style="6" customWidth="1"/>
    <col min="1007" max="1007" width="124" style="6" customWidth="1"/>
    <col min="1008" max="1008" width="0" style="6" hidden="1" customWidth="1"/>
    <col min="1009" max="1009" width="21.5703125" style="6" customWidth="1"/>
    <col min="1010" max="1259" width="9.140625" style="6"/>
    <col min="1260" max="1260" width="0" style="6" hidden="1" customWidth="1"/>
    <col min="1261" max="1261" width="19.42578125" style="6" customWidth="1"/>
    <col min="1262" max="1262" width="11.28515625" style="6" customWidth="1"/>
    <col min="1263" max="1263" width="124" style="6" customWidth="1"/>
    <col min="1264" max="1264" width="0" style="6" hidden="1" customWidth="1"/>
    <col min="1265" max="1265" width="21.5703125" style="6" customWidth="1"/>
    <col min="1266" max="1515" width="9.140625" style="6"/>
    <col min="1516" max="1516" width="0" style="6" hidden="1" customWidth="1"/>
    <col min="1517" max="1517" width="19.42578125" style="6" customWidth="1"/>
    <col min="1518" max="1518" width="11.28515625" style="6" customWidth="1"/>
    <col min="1519" max="1519" width="124" style="6" customWidth="1"/>
    <col min="1520" max="1520" width="0" style="6" hidden="1" customWidth="1"/>
    <col min="1521" max="1521" width="21.5703125" style="6" customWidth="1"/>
    <col min="1522" max="1771" width="9.140625" style="6"/>
    <col min="1772" max="1772" width="0" style="6" hidden="1" customWidth="1"/>
    <col min="1773" max="1773" width="19.42578125" style="6" customWidth="1"/>
    <col min="1774" max="1774" width="11.28515625" style="6" customWidth="1"/>
    <col min="1775" max="1775" width="124" style="6" customWidth="1"/>
    <col min="1776" max="1776" width="0" style="6" hidden="1" customWidth="1"/>
    <col min="1777" max="1777" width="21.5703125" style="6" customWidth="1"/>
    <col min="1778" max="2027" width="9.140625" style="6"/>
    <col min="2028" max="2028" width="0" style="6" hidden="1" customWidth="1"/>
    <col min="2029" max="2029" width="19.42578125" style="6" customWidth="1"/>
    <col min="2030" max="2030" width="11.28515625" style="6" customWidth="1"/>
    <col min="2031" max="2031" width="124" style="6" customWidth="1"/>
    <col min="2032" max="2032" width="0" style="6" hidden="1" customWidth="1"/>
    <col min="2033" max="2033" width="21.5703125" style="6" customWidth="1"/>
    <col min="2034" max="2283" width="9.140625" style="6"/>
    <col min="2284" max="2284" width="0" style="6" hidden="1" customWidth="1"/>
    <col min="2285" max="2285" width="19.42578125" style="6" customWidth="1"/>
    <col min="2286" max="2286" width="11.28515625" style="6" customWidth="1"/>
    <col min="2287" max="2287" width="124" style="6" customWidth="1"/>
    <col min="2288" max="2288" width="0" style="6" hidden="1" customWidth="1"/>
    <col min="2289" max="2289" width="21.5703125" style="6" customWidth="1"/>
    <col min="2290" max="2539" width="9.140625" style="6"/>
    <col min="2540" max="2540" width="0" style="6" hidden="1" customWidth="1"/>
    <col min="2541" max="2541" width="19.42578125" style="6" customWidth="1"/>
    <col min="2542" max="2542" width="11.28515625" style="6" customWidth="1"/>
    <col min="2543" max="2543" width="124" style="6" customWidth="1"/>
    <col min="2544" max="2544" width="0" style="6" hidden="1" customWidth="1"/>
    <col min="2545" max="2545" width="21.5703125" style="6" customWidth="1"/>
    <col min="2546" max="2795" width="9.140625" style="6"/>
    <col min="2796" max="2796" width="0" style="6" hidden="1" customWidth="1"/>
    <col min="2797" max="2797" width="19.42578125" style="6" customWidth="1"/>
    <col min="2798" max="2798" width="11.28515625" style="6" customWidth="1"/>
    <col min="2799" max="2799" width="124" style="6" customWidth="1"/>
    <col min="2800" max="2800" width="0" style="6" hidden="1" customWidth="1"/>
    <col min="2801" max="2801" width="21.5703125" style="6" customWidth="1"/>
    <col min="2802" max="3051" width="9.140625" style="6"/>
    <col min="3052" max="3052" width="0" style="6" hidden="1" customWidth="1"/>
    <col min="3053" max="3053" width="19.42578125" style="6" customWidth="1"/>
    <col min="3054" max="3054" width="11.28515625" style="6" customWidth="1"/>
    <col min="3055" max="3055" width="124" style="6" customWidth="1"/>
    <col min="3056" max="3056" width="0" style="6" hidden="1" customWidth="1"/>
    <col min="3057" max="3057" width="21.5703125" style="6" customWidth="1"/>
    <col min="3058" max="3307" width="9.140625" style="6"/>
    <col min="3308" max="3308" width="0" style="6" hidden="1" customWidth="1"/>
    <col min="3309" max="3309" width="19.42578125" style="6" customWidth="1"/>
    <col min="3310" max="3310" width="11.28515625" style="6" customWidth="1"/>
    <col min="3311" max="3311" width="124" style="6" customWidth="1"/>
    <col min="3312" max="3312" width="0" style="6" hidden="1" customWidth="1"/>
    <col min="3313" max="3313" width="21.5703125" style="6" customWidth="1"/>
    <col min="3314" max="3563" width="9.140625" style="6"/>
    <col min="3564" max="3564" width="0" style="6" hidden="1" customWidth="1"/>
    <col min="3565" max="3565" width="19.42578125" style="6" customWidth="1"/>
    <col min="3566" max="3566" width="11.28515625" style="6" customWidth="1"/>
    <col min="3567" max="3567" width="124" style="6" customWidth="1"/>
    <col min="3568" max="3568" width="0" style="6" hidden="1" customWidth="1"/>
    <col min="3569" max="3569" width="21.5703125" style="6" customWidth="1"/>
    <col min="3570" max="3819" width="9.140625" style="6"/>
    <col min="3820" max="3820" width="0" style="6" hidden="1" customWidth="1"/>
    <col min="3821" max="3821" width="19.42578125" style="6" customWidth="1"/>
    <col min="3822" max="3822" width="11.28515625" style="6" customWidth="1"/>
    <col min="3823" max="3823" width="124" style="6" customWidth="1"/>
    <col min="3824" max="3824" width="0" style="6" hidden="1" customWidth="1"/>
    <col min="3825" max="3825" width="21.5703125" style="6" customWidth="1"/>
    <col min="3826" max="4075" width="9.140625" style="6"/>
    <col min="4076" max="4076" width="0" style="6" hidden="1" customWidth="1"/>
    <col min="4077" max="4077" width="19.42578125" style="6" customWidth="1"/>
    <col min="4078" max="4078" width="11.28515625" style="6" customWidth="1"/>
    <col min="4079" max="4079" width="124" style="6" customWidth="1"/>
    <col min="4080" max="4080" width="0" style="6" hidden="1" customWidth="1"/>
    <col min="4081" max="4081" width="21.5703125" style="6" customWidth="1"/>
    <col min="4082" max="4331" width="9.140625" style="6"/>
    <col min="4332" max="4332" width="0" style="6" hidden="1" customWidth="1"/>
    <col min="4333" max="4333" width="19.42578125" style="6" customWidth="1"/>
    <col min="4334" max="4334" width="11.28515625" style="6" customWidth="1"/>
    <col min="4335" max="4335" width="124" style="6" customWidth="1"/>
    <col min="4336" max="4336" width="0" style="6" hidden="1" customWidth="1"/>
    <col min="4337" max="4337" width="21.5703125" style="6" customWidth="1"/>
    <col min="4338" max="4587" width="9.140625" style="6"/>
    <col min="4588" max="4588" width="0" style="6" hidden="1" customWidth="1"/>
    <col min="4589" max="4589" width="19.42578125" style="6" customWidth="1"/>
    <col min="4590" max="4590" width="11.28515625" style="6" customWidth="1"/>
    <col min="4591" max="4591" width="124" style="6" customWidth="1"/>
    <col min="4592" max="4592" width="0" style="6" hidden="1" customWidth="1"/>
    <col min="4593" max="4593" width="21.5703125" style="6" customWidth="1"/>
    <col min="4594" max="4843" width="9.140625" style="6"/>
    <col min="4844" max="4844" width="0" style="6" hidden="1" customWidth="1"/>
    <col min="4845" max="4845" width="19.42578125" style="6" customWidth="1"/>
    <col min="4846" max="4846" width="11.28515625" style="6" customWidth="1"/>
    <col min="4847" max="4847" width="124" style="6" customWidth="1"/>
    <col min="4848" max="4848" width="0" style="6" hidden="1" customWidth="1"/>
    <col min="4849" max="4849" width="21.5703125" style="6" customWidth="1"/>
    <col min="4850" max="5099" width="9.140625" style="6"/>
    <col min="5100" max="5100" width="0" style="6" hidden="1" customWidth="1"/>
    <col min="5101" max="5101" width="19.42578125" style="6" customWidth="1"/>
    <col min="5102" max="5102" width="11.28515625" style="6" customWidth="1"/>
    <col min="5103" max="5103" width="124" style="6" customWidth="1"/>
    <col min="5104" max="5104" width="0" style="6" hidden="1" customWidth="1"/>
    <col min="5105" max="5105" width="21.5703125" style="6" customWidth="1"/>
    <col min="5106" max="5355" width="9.140625" style="6"/>
    <col min="5356" max="5356" width="0" style="6" hidden="1" customWidth="1"/>
    <col min="5357" max="5357" width="19.42578125" style="6" customWidth="1"/>
    <col min="5358" max="5358" width="11.28515625" style="6" customWidth="1"/>
    <col min="5359" max="5359" width="124" style="6" customWidth="1"/>
    <col min="5360" max="5360" width="0" style="6" hidden="1" customWidth="1"/>
    <col min="5361" max="5361" width="21.5703125" style="6" customWidth="1"/>
    <col min="5362" max="5611" width="9.140625" style="6"/>
    <col min="5612" max="5612" width="0" style="6" hidden="1" customWidth="1"/>
    <col min="5613" max="5613" width="19.42578125" style="6" customWidth="1"/>
    <col min="5614" max="5614" width="11.28515625" style="6" customWidth="1"/>
    <col min="5615" max="5615" width="124" style="6" customWidth="1"/>
    <col min="5616" max="5616" width="0" style="6" hidden="1" customWidth="1"/>
    <col min="5617" max="5617" width="21.5703125" style="6" customWidth="1"/>
    <col min="5618" max="5867" width="9.140625" style="6"/>
    <col min="5868" max="5868" width="0" style="6" hidden="1" customWidth="1"/>
    <col min="5869" max="5869" width="19.42578125" style="6" customWidth="1"/>
    <col min="5870" max="5870" width="11.28515625" style="6" customWidth="1"/>
    <col min="5871" max="5871" width="124" style="6" customWidth="1"/>
    <col min="5872" max="5872" width="0" style="6" hidden="1" customWidth="1"/>
    <col min="5873" max="5873" width="21.5703125" style="6" customWidth="1"/>
    <col min="5874" max="6123" width="9.140625" style="6"/>
    <col min="6124" max="6124" width="0" style="6" hidden="1" customWidth="1"/>
    <col min="6125" max="6125" width="19.42578125" style="6" customWidth="1"/>
    <col min="6126" max="6126" width="11.28515625" style="6" customWidth="1"/>
    <col min="6127" max="6127" width="124" style="6" customWidth="1"/>
    <col min="6128" max="6128" width="0" style="6" hidden="1" customWidth="1"/>
    <col min="6129" max="6129" width="21.5703125" style="6" customWidth="1"/>
    <col min="6130" max="6379" width="9.140625" style="6"/>
    <col min="6380" max="6380" width="0" style="6" hidden="1" customWidth="1"/>
    <col min="6381" max="6381" width="19.42578125" style="6" customWidth="1"/>
    <col min="6382" max="6382" width="11.28515625" style="6" customWidth="1"/>
    <col min="6383" max="6383" width="124" style="6" customWidth="1"/>
    <col min="6384" max="6384" width="0" style="6" hidden="1" customWidth="1"/>
    <col min="6385" max="6385" width="21.5703125" style="6" customWidth="1"/>
    <col min="6386" max="6635" width="9.140625" style="6"/>
    <col min="6636" max="6636" width="0" style="6" hidden="1" customWidth="1"/>
    <col min="6637" max="6637" width="19.42578125" style="6" customWidth="1"/>
    <col min="6638" max="6638" width="11.28515625" style="6" customWidth="1"/>
    <col min="6639" max="6639" width="124" style="6" customWidth="1"/>
    <col min="6640" max="6640" width="0" style="6" hidden="1" customWidth="1"/>
    <col min="6641" max="6641" width="21.5703125" style="6" customWidth="1"/>
    <col min="6642" max="6891" width="9.140625" style="6"/>
    <col min="6892" max="6892" width="0" style="6" hidden="1" customWidth="1"/>
    <col min="6893" max="6893" width="19.42578125" style="6" customWidth="1"/>
    <col min="6894" max="6894" width="11.28515625" style="6" customWidth="1"/>
    <col min="6895" max="6895" width="124" style="6" customWidth="1"/>
    <col min="6896" max="6896" width="0" style="6" hidden="1" customWidth="1"/>
    <col min="6897" max="6897" width="21.5703125" style="6" customWidth="1"/>
    <col min="6898" max="7147" width="9.140625" style="6"/>
    <col min="7148" max="7148" width="0" style="6" hidden="1" customWidth="1"/>
    <col min="7149" max="7149" width="19.42578125" style="6" customWidth="1"/>
    <col min="7150" max="7150" width="11.28515625" style="6" customWidth="1"/>
    <col min="7151" max="7151" width="124" style="6" customWidth="1"/>
    <col min="7152" max="7152" width="0" style="6" hidden="1" customWidth="1"/>
    <col min="7153" max="7153" width="21.5703125" style="6" customWidth="1"/>
    <col min="7154" max="7403" width="9.140625" style="6"/>
    <col min="7404" max="7404" width="0" style="6" hidden="1" customWidth="1"/>
    <col min="7405" max="7405" width="19.42578125" style="6" customWidth="1"/>
    <col min="7406" max="7406" width="11.28515625" style="6" customWidth="1"/>
    <col min="7407" max="7407" width="124" style="6" customWidth="1"/>
    <col min="7408" max="7408" width="0" style="6" hidden="1" customWidth="1"/>
    <col min="7409" max="7409" width="21.5703125" style="6" customWidth="1"/>
    <col min="7410" max="7659" width="9.140625" style="6"/>
    <col min="7660" max="7660" width="0" style="6" hidden="1" customWidth="1"/>
    <col min="7661" max="7661" width="19.42578125" style="6" customWidth="1"/>
    <col min="7662" max="7662" width="11.28515625" style="6" customWidth="1"/>
    <col min="7663" max="7663" width="124" style="6" customWidth="1"/>
    <col min="7664" max="7664" width="0" style="6" hidden="1" customWidth="1"/>
    <col min="7665" max="7665" width="21.5703125" style="6" customWidth="1"/>
    <col min="7666" max="7915" width="9.140625" style="6"/>
    <col min="7916" max="7916" width="0" style="6" hidden="1" customWidth="1"/>
    <col min="7917" max="7917" width="19.42578125" style="6" customWidth="1"/>
    <col min="7918" max="7918" width="11.28515625" style="6" customWidth="1"/>
    <col min="7919" max="7919" width="124" style="6" customWidth="1"/>
    <col min="7920" max="7920" width="0" style="6" hidden="1" customWidth="1"/>
    <col min="7921" max="7921" width="21.5703125" style="6" customWidth="1"/>
    <col min="7922" max="8171" width="9.140625" style="6"/>
    <col min="8172" max="8172" width="0" style="6" hidden="1" customWidth="1"/>
    <col min="8173" max="8173" width="19.42578125" style="6" customWidth="1"/>
    <col min="8174" max="8174" width="11.28515625" style="6" customWidth="1"/>
    <col min="8175" max="8175" width="124" style="6" customWidth="1"/>
    <col min="8176" max="8176" width="0" style="6" hidden="1" customWidth="1"/>
    <col min="8177" max="8177" width="21.5703125" style="6" customWidth="1"/>
    <col min="8178" max="8427" width="9.140625" style="6"/>
    <col min="8428" max="8428" width="0" style="6" hidden="1" customWidth="1"/>
    <col min="8429" max="8429" width="19.42578125" style="6" customWidth="1"/>
    <col min="8430" max="8430" width="11.28515625" style="6" customWidth="1"/>
    <col min="8431" max="8431" width="124" style="6" customWidth="1"/>
    <col min="8432" max="8432" width="0" style="6" hidden="1" customWidth="1"/>
    <col min="8433" max="8433" width="21.5703125" style="6" customWidth="1"/>
    <col min="8434" max="8683" width="9.140625" style="6"/>
    <col min="8684" max="8684" width="0" style="6" hidden="1" customWidth="1"/>
    <col min="8685" max="8685" width="19.42578125" style="6" customWidth="1"/>
    <col min="8686" max="8686" width="11.28515625" style="6" customWidth="1"/>
    <col min="8687" max="8687" width="124" style="6" customWidth="1"/>
    <col min="8688" max="8688" width="0" style="6" hidden="1" customWidth="1"/>
    <col min="8689" max="8689" width="21.5703125" style="6" customWidth="1"/>
    <col min="8690" max="8939" width="9.140625" style="6"/>
    <col min="8940" max="8940" width="0" style="6" hidden="1" customWidth="1"/>
    <col min="8941" max="8941" width="19.42578125" style="6" customWidth="1"/>
    <col min="8942" max="8942" width="11.28515625" style="6" customWidth="1"/>
    <col min="8943" max="8943" width="124" style="6" customWidth="1"/>
    <col min="8944" max="8944" width="0" style="6" hidden="1" customWidth="1"/>
    <col min="8945" max="8945" width="21.5703125" style="6" customWidth="1"/>
    <col min="8946" max="9195" width="9.140625" style="6"/>
    <col min="9196" max="9196" width="0" style="6" hidden="1" customWidth="1"/>
    <col min="9197" max="9197" width="19.42578125" style="6" customWidth="1"/>
    <col min="9198" max="9198" width="11.28515625" style="6" customWidth="1"/>
    <col min="9199" max="9199" width="124" style="6" customWidth="1"/>
    <col min="9200" max="9200" width="0" style="6" hidden="1" customWidth="1"/>
    <col min="9201" max="9201" width="21.5703125" style="6" customWidth="1"/>
    <col min="9202" max="9451" width="9.140625" style="6"/>
    <col min="9452" max="9452" width="0" style="6" hidden="1" customWidth="1"/>
    <col min="9453" max="9453" width="19.42578125" style="6" customWidth="1"/>
    <col min="9454" max="9454" width="11.28515625" style="6" customWidth="1"/>
    <col min="9455" max="9455" width="124" style="6" customWidth="1"/>
    <col min="9456" max="9456" width="0" style="6" hidden="1" customWidth="1"/>
    <col min="9457" max="9457" width="21.5703125" style="6" customWidth="1"/>
    <col min="9458" max="9707" width="9.140625" style="6"/>
    <col min="9708" max="9708" width="0" style="6" hidden="1" customWidth="1"/>
    <col min="9709" max="9709" width="19.42578125" style="6" customWidth="1"/>
    <col min="9710" max="9710" width="11.28515625" style="6" customWidth="1"/>
    <col min="9711" max="9711" width="124" style="6" customWidth="1"/>
    <col min="9712" max="9712" width="0" style="6" hidden="1" customWidth="1"/>
    <col min="9713" max="9713" width="21.5703125" style="6" customWidth="1"/>
    <col min="9714" max="9963" width="9.140625" style="6"/>
    <col min="9964" max="9964" width="0" style="6" hidden="1" customWidth="1"/>
    <col min="9965" max="9965" width="19.42578125" style="6" customWidth="1"/>
    <col min="9966" max="9966" width="11.28515625" style="6" customWidth="1"/>
    <col min="9967" max="9967" width="124" style="6" customWidth="1"/>
    <col min="9968" max="9968" width="0" style="6" hidden="1" customWidth="1"/>
    <col min="9969" max="9969" width="21.5703125" style="6" customWidth="1"/>
    <col min="9970" max="10219" width="9.140625" style="6"/>
    <col min="10220" max="10220" width="0" style="6" hidden="1" customWidth="1"/>
    <col min="10221" max="10221" width="19.42578125" style="6" customWidth="1"/>
    <col min="10222" max="10222" width="11.28515625" style="6" customWidth="1"/>
    <col min="10223" max="10223" width="124" style="6" customWidth="1"/>
    <col min="10224" max="10224" width="0" style="6" hidden="1" customWidth="1"/>
    <col min="10225" max="10225" width="21.5703125" style="6" customWidth="1"/>
    <col min="10226" max="10475" width="9.140625" style="6"/>
    <col min="10476" max="10476" width="0" style="6" hidden="1" customWidth="1"/>
    <col min="10477" max="10477" width="19.42578125" style="6" customWidth="1"/>
    <col min="10478" max="10478" width="11.28515625" style="6" customWidth="1"/>
    <col min="10479" max="10479" width="124" style="6" customWidth="1"/>
    <col min="10480" max="10480" width="0" style="6" hidden="1" customWidth="1"/>
    <col min="10481" max="10481" width="21.5703125" style="6" customWidth="1"/>
    <col min="10482" max="10731" width="9.140625" style="6"/>
    <col min="10732" max="10732" width="0" style="6" hidden="1" customWidth="1"/>
    <col min="10733" max="10733" width="19.42578125" style="6" customWidth="1"/>
    <col min="10734" max="10734" width="11.28515625" style="6" customWidth="1"/>
    <col min="10735" max="10735" width="124" style="6" customWidth="1"/>
    <col min="10736" max="10736" width="0" style="6" hidden="1" customWidth="1"/>
    <col min="10737" max="10737" width="21.5703125" style="6" customWidth="1"/>
    <col min="10738" max="10987" width="9.140625" style="6"/>
    <col min="10988" max="10988" width="0" style="6" hidden="1" customWidth="1"/>
    <col min="10989" max="10989" width="19.42578125" style="6" customWidth="1"/>
    <col min="10990" max="10990" width="11.28515625" style="6" customWidth="1"/>
    <col min="10991" max="10991" width="124" style="6" customWidth="1"/>
    <col min="10992" max="10992" width="0" style="6" hidden="1" customWidth="1"/>
    <col min="10993" max="10993" width="21.5703125" style="6" customWidth="1"/>
    <col min="10994" max="11243" width="9.140625" style="6"/>
    <col min="11244" max="11244" width="0" style="6" hidden="1" customWidth="1"/>
    <col min="11245" max="11245" width="19.42578125" style="6" customWidth="1"/>
    <col min="11246" max="11246" width="11.28515625" style="6" customWidth="1"/>
    <col min="11247" max="11247" width="124" style="6" customWidth="1"/>
    <col min="11248" max="11248" width="0" style="6" hidden="1" customWidth="1"/>
    <col min="11249" max="11249" width="21.5703125" style="6" customWidth="1"/>
    <col min="11250" max="11499" width="9.140625" style="6"/>
    <col min="11500" max="11500" width="0" style="6" hidden="1" customWidth="1"/>
    <col min="11501" max="11501" width="19.42578125" style="6" customWidth="1"/>
    <col min="11502" max="11502" width="11.28515625" style="6" customWidth="1"/>
    <col min="11503" max="11503" width="124" style="6" customWidth="1"/>
    <col min="11504" max="11504" width="0" style="6" hidden="1" customWidth="1"/>
    <col min="11505" max="11505" width="21.5703125" style="6" customWidth="1"/>
    <col min="11506" max="11755" width="9.140625" style="6"/>
    <col min="11756" max="11756" width="0" style="6" hidden="1" customWidth="1"/>
    <col min="11757" max="11757" width="19.42578125" style="6" customWidth="1"/>
    <col min="11758" max="11758" width="11.28515625" style="6" customWidth="1"/>
    <col min="11759" max="11759" width="124" style="6" customWidth="1"/>
    <col min="11760" max="11760" width="0" style="6" hidden="1" customWidth="1"/>
    <col min="11761" max="11761" width="21.5703125" style="6" customWidth="1"/>
    <col min="11762" max="12011" width="9.140625" style="6"/>
    <col min="12012" max="12012" width="0" style="6" hidden="1" customWidth="1"/>
    <col min="12013" max="12013" width="19.42578125" style="6" customWidth="1"/>
    <col min="12014" max="12014" width="11.28515625" style="6" customWidth="1"/>
    <col min="12015" max="12015" width="124" style="6" customWidth="1"/>
    <col min="12016" max="12016" width="0" style="6" hidden="1" customWidth="1"/>
    <col min="12017" max="12017" width="21.5703125" style="6" customWidth="1"/>
    <col min="12018" max="12267" width="9.140625" style="6"/>
    <col min="12268" max="12268" width="0" style="6" hidden="1" customWidth="1"/>
    <col min="12269" max="12269" width="19.42578125" style="6" customWidth="1"/>
    <col min="12270" max="12270" width="11.28515625" style="6" customWidth="1"/>
    <col min="12271" max="12271" width="124" style="6" customWidth="1"/>
    <col min="12272" max="12272" width="0" style="6" hidden="1" customWidth="1"/>
    <col min="12273" max="12273" width="21.5703125" style="6" customWidth="1"/>
    <col min="12274" max="12523" width="9.140625" style="6"/>
    <col min="12524" max="12524" width="0" style="6" hidden="1" customWidth="1"/>
    <col min="12525" max="12525" width="19.42578125" style="6" customWidth="1"/>
    <col min="12526" max="12526" width="11.28515625" style="6" customWidth="1"/>
    <col min="12527" max="12527" width="124" style="6" customWidth="1"/>
    <col min="12528" max="12528" width="0" style="6" hidden="1" customWidth="1"/>
    <col min="12529" max="12529" width="21.5703125" style="6" customWidth="1"/>
    <col min="12530" max="12779" width="9.140625" style="6"/>
    <col min="12780" max="12780" width="0" style="6" hidden="1" customWidth="1"/>
    <col min="12781" max="12781" width="19.42578125" style="6" customWidth="1"/>
    <col min="12782" max="12782" width="11.28515625" style="6" customWidth="1"/>
    <col min="12783" max="12783" width="124" style="6" customWidth="1"/>
    <col min="12784" max="12784" width="0" style="6" hidden="1" customWidth="1"/>
    <col min="12785" max="12785" width="21.5703125" style="6" customWidth="1"/>
    <col min="12786" max="13035" width="9.140625" style="6"/>
    <col min="13036" max="13036" width="0" style="6" hidden="1" customWidth="1"/>
    <col min="13037" max="13037" width="19.42578125" style="6" customWidth="1"/>
    <col min="13038" max="13038" width="11.28515625" style="6" customWidth="1"/>
    <col min="13039" max="13039" width="124" style="6" customWidth="1"/>
    <col min="13040" max="13040" width="0" style="6" hidden="1" customWidth="1"/>
    <col min="13041" max="13041" width="21.5703125" style="6" customWidth="1"/>
    <col min="13042" max="13291" width="9.140625" style="6"/>
    <col min="13292" max="13292" width="0" style="6" hidden="1" customWidth="1"/>
    <col min="13293" max="13293" width="19.42578125" style="6" customWidth="1"/>
    <col min="13294" max="13294" width="11.28515625" style="6" customWidth="1"/>
    <col min="13295" max="13295" width="124" style="6" customWidth="1"/>
    <col min="13296" max="13296" width="0" style="6" hidden="1" customWidth="1"/>
    <col min="13297" max="13297" width="21.5703125" style="6" customWidth="1"/>
    <col min="13298" max="13547" width="9.140625" style="6"/>
    <col min="13548" max="13548" width="0" style="6" hidden="1" customWidth="1"/>
    <col min="13549" max="13549" width="19.42578125" style="6" customWidth="1"/>
    <col min="13550" max="13550" width="11.28515625" style="6" customWidth="1"/>
    <col min="13551" max="13551" width="124" style="6" customWidth="1"/>
    <col min="13552" max="13552" width="0" style="6" hidden="1" customWidth="1"/>
    <col min="13553" max="13553" width="21.5703125" style="6" customWidth="1"/>
    <col min="13554" max="13803" width="9.140625" style="6"/>
    <col min="13804" max="13804" width="0" style="6" hidden="1" customWidth="1"/>
    <col min="13805" max="13805" width="19.42578125" style="6" customWidth="1"/>
    <col min="13806" max="13806" width="11.28515625" style="6" customWidth="1"/>
    <col min="13807" max="13807" width="124" style="6" customWidth="1"/>
    <col min="13808" max="13808" width="0" style="6" hidden="1" customWidth="1"/>
    <col min="13809" max="13809" width="21.5703125" style="6" customWidth="1"/>
    <col min="13810" max="14059" width="9.140625" style="6"/>
    <col min="14060" max="14060" width="0" style="6" hidden="1" customWidth="1"/>
    <col min="14061" max="14061" width="19.42578125" style="6" customWidth="1"/>
    <col min="14062" max="14062" width="11.28515625" style="6" customWidth="1"/>
    <col min="14063" max="14063" width="124" style="6" customWidth="1"/>
    <col min="14064" max="14064" width="0" style="6" hidden="1" customWidth="1"/>
    <col min="14065" max="14065" width="21.5703125" style="6" customWidth="1"/>
    <col min="14066" max="14315" width="9.140625" style="6"/>
    <col min="14316" max="14316" width="0" style="6" hidden="1" customWidth="1"/>
    <col min="14317" max="14317" width="19.42578125" style="6" customWidth="1"/>
    <col min="14318" max="14318" width="11.28515625" style="6" customWidth="1"/>
    <col min="14319" max="14319" width="124" style="6" customWidth="1"/>
    <col min="14320" max="14320" width="0" style="6" hidden="1" customWidth="1"/>
    <col min="14321" max="14321" width="21.5703125" style="6" customWidth="1"/>
    <col min="14322" max="14571" width="9.140625" style="6"/>
    <col min="14572" max="14572" width="0" style="6" hidden="1" customWidth="1"/>
    <col min="14573" max="14573" width="19.42578125" style="6" customWidth="1"/>
    <col min="14574" max="14574" width="11.28515625" style="6" customWidth="1"/>
    <col min="14575" max="14575" width="124" style="6" customWidth="1"/>
    <col min="14576" max="14576" width="0" style="6" hidden="1" customWidth="1"/>
    <col min="14577" max="14577" width="21.5703125" style="6" customWidth="1"/>
    <col min="14578" max="14827" width="9.140625" style="6"/>
    <col min="14828" max="14828" width="0" style="6" hidden="1" customWidth="1"/>
    <col min="14829" max="14829" width="19.42578125" style="6" customWidth="1"/>
    <col min="14830" max="14830" width="11.28515625" style="6" customWidth="1"/>
    <col min="14831" max="14831" width="124" style="6" customWidth="1"/>
    <col min="14832" max="14832" width="0" style="6" hidden="1" customWidth="1"/>
    <col min="14833" max="14833" width="21.5703125" style="6" customWidth="1"/>
    <col min="14834" max="15083" width="9.140625" style="6"/>
    <col min="15084" max="15084" width="0" style="6" hidden="1" customWidth="1"/>
    <col min="15085" max="15085" width="19.42578125" style="6" customWidth="1"/>
    <col min="15086" max="15086" width="11.28515625" style="6" customWidth="1"/>
    <col min="15087" max="15087" width="124" style="6" customWidth="1"/>
    <col min="15088" max="15088" width="0" style="6" hidden="1" customWidth="1"/>
    <col min="15089" max="15089" width="21.5703125" style="6" customWidth="1"/>
    <col min="15090" max="15339" width="9.140625" style="6"/>
    <col min="15340" max="15340" width="0" style="6" hidden="1" customWidth="1"/>
    <col min="15341" max="15341" width="19.42578125" style="6" customWidth="1"/>
    <col min="15342" max="15342" width="11.28515625" style="6" customWidth="1"/>
    <col min="15343" max="15343" width="124" style="6" customWidth="1"/>
    <col min="15344" max="15344" width="0" style="6" hidden="1" customWidth="1"/>
    <col min="15345" max="15345" width="21.5703125" style="6" customWidth="1"/>
    <col min="15346" max="15595" width="9.140625" style="6"/>
    <col min="15596" max="15596" width="0" style="6" hidden="1" customWidth="1"/>
    <col min="15597" max="15597" width="19.42578125" style="6" customWidth="1"/>
    <col min="15598" max="15598" width="11.28515625" style="6" customWidth="1"/>
    <col min="15599" max="15599" width="124" style="6" customWidth="1"/>
    <col min="15600" max="15600" width="0" style="6" hidden="1" customWidth="1"/>
    <col min="15601" max="15601" width="21.5703125" style="6" customWidth="1"/>
    <col min="15602" max="15851" width="9.140625" style="6"/>
    <col min="15852" max="15852" width="0" style="6" hidden="1" customWidth="1"/>
    <col min="15853" max="15853" width="19.42578125" style="6" customWidth="1"/>
    <col min="15854" max="15854" width="11.28515625" style="6" customWidth="1"/>
    <col min="15855" max="15855" width="124" style="6" customWidth="1"/>
    <col min="15856" max="15856" width="0" style="6" hidden="1" customWidth="1"/>
    <col min="15857" max="15857" width="21.5703125" style="6" customWidth="1"/>
    <col min="15858" max="16107" width="9.140625" style="6"/>
    <col min="16108" max="16108" width="0" style="6" hidden="1" customWidth="1"/>
    <col min="16109" max="16109" width="19.42578125" style="6" customWidth="1"/>
    <col min="16110" max="16110" width="11.28515625" style="6" customWidth="1"/>
    <col min="16111" max="16111" width="124" style="6" customWidth="1"/>
    <col min="16112" max="16112" width="0" style="6" hidden="1" customWidth="1"/>
    <col min="16113" max="16113" width="21.5703125" style="6" customWidth="1"/>
    <col min="16114" max="16384" width="9.140625" style="6"/>
  </cols>
  <sheetData>
    <row r="1" spans="1:7" s="60" customFormat="1" ht="31.5" customHeight="1" x14ac:dyDescent="0.25">
      <c r="A1" s="82"/>
      <c r="B1" s="58"/>
      <c r="C1" s="59"/>
      <c r="D1" s="208" t="s">
        <v>1053</v>
      </c>
      <c r="E1" s="208"/>
      <c r="F1" s="208"/>
      <c r="G1" s="64"/>
    </row>
    <row r="2" spans="1:7" s="60" customFormat="1" ht="30" customHeight="1" x14ac:dyDescent="0.25">
      <c r="A2" s="82"/>
      <c r="B2" s="58"/>
      <c r="C2" s="59"/>
      <c r="D2" s="62" t="s">
        <v>1037</v>
      </c>
      <c r="E2" s="63"/>
      <c r="F2" s="129"/>
      <c r="G2" s="64"/>
    </row>
    <row r="3" spans="1:7" s="60" customFormat="1" ht="24.75" customHeight="1" x14ac:dyDescent="0.25">
      <c r="A3" s="82"/>
      <c r="B3" s="58"/>
      <c r="C3" s="59"/>
      <c r="D3" s="63"/>
      <c r="E3" s="63"/>
      <c r="F3" s="130" t="s">
        <v>1867</v>
      </c>
      <c r="G3" s="64"/>
    </row>
    <row r="4" spans="1:7" s="60" customFormat="1" ht="24.75" customHeight="1" x14ac:dyDescent="0.25">
      <c r="A4" s="82"/>
      <c r="B4" s="58"/>
      <c r="C4" s="59"/>
      <c r="D4" s="63"/>
      <c r="E4" s="63"/>
      <c r="F4" s="130" t="s">
        <v>1054</v>
      </c>
      <c r="G4" s="64"/>
    </row>
    <row r="5" spans="1:7" s="60" customFormat="1" ht="15.75" customHeight="1" x14ac:dyDescent="0.25">
      <c r="A5" s="82"/>
      <c r="B5" s="58"/>
      <c r="C5" s="59"/>
      <c r="D5" s="63"/>
      <c r="E5" s="63"/>
      <c r="F5" s="131"/>
      <c r="G5" s="64"/>
    </row>
    <row r="6" spans="1:7" s="60" customFormat="1" ht="18.75" x14ac:dyDescent="0.25">
      <c r="A6" s="82"/>
      <c r="B6" s="215" t="s">
        <v>1552</v>
      </c>
      <c r="C6" s="215"/>
      <c r="D6" s="215"/>
      <c r="E6" s="215"/>
      <c r="F6" s="215"/>
      <c r="G6" s="64"/>
    </row>
    <row r="7" spans="1:7" s="60" customFormat="1" ht="18.75" x14ac:dyDescent="0.25">
      <c r="A7" s="82"/>
      <c r="B7" s="215" t="s">
        <v>0</v>
      </c>
      <c r="C7" s="215"/>
      <c r="D7" s="215"/>
      <c r="E7" s="215"/>
      <c r="F7" s="215"/>
      <c r="G7" s="64"/>
    </row>
    <row r="8" spans="1:7" s="60" customFormat="1" ht="18.75" x14ac:dyDescent="0.25">
      <c r="A8" s="82"/>
      <c r="B8" s="215" t="s">
        <v>1712</v>
      </c>
      <c r="C8" s="215"/>
      <c r="D8" s="215"/>
      <c r="E8" s="215"/>
      <c r="F8" s="215"/>
      <c r="G8" s="64"/>
    </row>
    <row r="9" spans="1:7" s="60" customFormat="1" ht="16.5" thickBot="1" x14ac:dyDescent="0.3">
      <c r="A9" s="82"/>
      <c r="B9" s="66"/>
      <c r="C9" s="56"/>
      <c r="D9" s="56"/>
      <c r="E9" s="56"/>
      <c r="F9" s="132"/>
      <c r="G9" s="64"/>
    </row>
    <row r="10" spans="1:7" s="40" customFormat="1" ht="31.5" x14ac:dyDescent="0.25">
      <c r="A10" s="83" t="s">
        <v>1029</v>
      </c>
      <c r="B10" s="107" t="s">
        <v>1</v>
      </c>
      <c r="C10" s="52" t="s">
        <v>2</v>
      </c>
      <c r="D10" s="52" t="s">
        <v>3</v>
      </c>
      <c r="E10" s="52"/>
      <c r="F10" s="133" t="s">
        <v>4</v>
      </c>
      <c r="G10" s="135"/>
    </row>
    <row r="11" spans="1:7" s="40" customFormat="1" x14ac:dyDescent="0.25">
      <c r="A11" s="172"/>
      <c r="B11" s="206" t="s">
        <v>6</v>
      </c>
      <c r="C11" s="206"/>
      <c r="D11" s="206"/>
      <c r="E11" s="206"/>
      <c r="F11" s="207"/>
      <c r="G11" s="135"/>
    </row>
    <row r="12" spans="1:7" s="40" customFormat="1" ht="31.5" customHeight="1" x14ac:dyDescent="0.25">
      <c r="A12" s="114"/>
      <c r="B12" s="198" t="s">
        <v>7</v>
      </c>
      <c r="C12" s="198"/>
      <c r="D12" s="198"/>
      <c r="E12" s="198"/>
      <c r="F12" s="199"/>
      <c r="G12" s="135"/>
    </row>
    <row r="13" spans="1:7" s="38" customFormat="1" x14ac:dyDescent="0.25">
      <c r="A13" s="115">
        <v>11001</v>
      </c>
      <c r="B13" s="90" t="s">
        <v>17</v>
      </c>
      <c r="C13" s="148">
        <v>1</v>
      </c>
      <c r="D13" s="149" t="s">
        <v>1720</v>
      </c>
      <c r="E13" s="88" t="s">
        <v>6</v>
      </c>
      <c r="F13" s="96">
        <v>900</v>
      </c>
      <c r="G13" s="137"/>
    </row>
    <row r="14" spans="1:7" s="45" customFormat="1" x14ac:dyDescent="0.25">
      <c r="A14" s="113">
        <v>11002</v>
      </c>
      <c r="B14" s="89" t="s">
        <v>15</v>
      </c>
      <c r="C14" s="109">
        <v>2</v>
      </c>
      <c r="D14" s="43" t="s">
        <v>16</v>
      </c>
      <c r="E14" s="44" t="s">
        <v>6</v>
      </c>
      <c r="F14" s="96">
        <v>1500</v>
      </c>
      <c r="G14" s="136"/>
    </row>
    <row r="15" spans="1:7" s="45" customFormat="1" x14ac:dyDescent="0.25">
      <c r="A15" s="113">
        <v>11011</v>
      </c>
      <c r="B15" s="89" t="s">
        <v>8</v>
      </c>
      <c r="C15" s="109">
        <v>3</v>
      </c>
      <c r="D15" s="43" t="s">
        <v>9</v>
      </c>
      <c r="E15" s="44" t="s">
        <v>6</v>
      </c>
      <c r="F15" s="96">
        <v>2000</v>
      </c>
      <c r="G15" s="136"/>
    </row>
    <row r="16" spans="1:7" s="45" customFormat="1" x14ac:dyDescent="0.25">
      <c r="A16" s="113">
        <v>11003</v>
      </c>
      <c r="B16" s="89" t="s">
        <v>20</v>
      </c>
      <c r="C16" s="148">
        <v>4</v>
      </c>
      <c r="D16" s="43" t="s">
        <v>21</v>
      </c>
      <c r="E16" s="44" t="s">
        <v>6</v>
      </c>
      <c r="F16" s="96">
        <v>1790</v>
      </c>
      <c r="G16" s="136"/>
    </row>
    <row r="17" spans="1:7" s="45" customFormat="1" x14ac:dyDescent="0.25">
      <c r="A17" s="113">
        <v>11007</v>
      </c>
      <c r="B17" s="89" t="s">
        <v>11</v>
      </c>
      <c r="C17" s="109">
        <v>5</v>
      </c>
      <c r="D17" s="43" t="s">
        <v>1722</v>
      </c>
      <c r="E17" s="44" t="s">
        <v>6</v>
      </c>
      <c r="F17" s="96">
        <v>700</v>
      </c>
      <c r="G17" s="136"/>
    </row>
    <row r="18" spans="1:7" s="45" customFormat="1" x14ac:dyDescent="0.25">
      <c r="A18" s="113">
        <v>11044</v>
      </c>
      <c r="B18" s="89" t="s">
        <v>12</v>
      </c>
      <c r="C18" s="109">
        <v>6</v>
      </c>
      <c r="D18" s="43" t="s">
        <v>1725</v>
      </c>
      <c r="E18" s="44" t="s">
        <v>6</v>
      </c>
      <c r="F18" s="96">
        <v>700</v>
      </c>
      <c r="G18" s="136"/>
    </row>
    <row r="19" spans="1:7" s="45" customFormat="1" x14ac:dyDescent="0.25">
      <c r="A19" s="113" t="s">
        <v>1684</v>
      </c>
      <c r="B19" s="89" t="s">
        <v>1683</v>
      </c>
      <c r="C19" s="148">
        <v>7</v>
      </c>
      <c r="D19" s="118" t="s">
        <v>1726</v>
      </c>
      <c r="E19" s="44" t="s">
        <v>6</v>
      </c>
      <c r="F19" s="96">
        <v>800</v>
      </c>
      <c r="G19" s="136"/>
    </row>
    <row r="20" spans="1:7" s="45" customFormat="1" x14ac:dyDescent="0.25">
      <c r="A20" s="113" t="s">
        <v>1616</v>
      </c>
      <c r="B20" s="89" t="s">
        <v>1685</v>
      </c>
      <c r="C20" s="109">
        <v>8</v>
      </c>
      <c r="D20" s="118" t="s">
        <v>1724</v>
      </c>
      <c r="E20" s="44" t="s">
        <v>6</v>
      </c>
      <c r="F20" s="96">
        <v>700</v>
      </c>
      <c r="G20" s="136"/>
    </row>
    <row r="21" spans="1:7" s="45" customFormat="1" x14ac:dyDescent="0.25">
      <c r="A21" s="113">
        <v>11024</v>
      </c>
      <c r="B21" s="89" t="s">
        <v>14</v>
      </c>
      <c r="C21" s="109">
        <v>9</v>
      </c>
      <c r="D21" s="43" t="s">
        <v>1727</v>
      </c>
      <c r="E21" s="44" t="s">
        <v>6</v>
      </c>
      <c r="F21" s="96">
        <v>900</v>
      </c>
      <c r="G21" s="136"/>
    </row>
    <row r="22" spans="1:7" s="45" customFormat="1" x14ac:dyDescent="0.25">
      <c r="A22" s="113">
        <v>11009</v>
      </c>
      <c r="B22" s="89" t="s">
        <v>18</v>
      </c>
      <c r="C22" s="148">
        <v>10</v>
      </c>
      <c r="D22" s="43" t="s">
        <v>19</v>
      </c>
      <c r="E22" s="44" t="s">
        <v>6</v>
      </c>
      <c r="F22" s="96">
        <v>700</v>
      </c>
      <c r="G22" s="136"/>
    </row>
    <row r="23" spans="1:7" s="45" customFormat="1" x14ac:dyDescent="0.25">
      <c r="A23" s="113">
        <v>11004</v>
      </c>
      <c r="B23" s="89" t="s">
        <v>22</v>
      </c>
      <c r="C23" s="109">
        <v>11</v>
      </c>
      <c r="D23" s="87" t="s">
        <v>23</v>
      </c>
      <c r="E23" s="88" t="s">
        <v>6</v>
      </c>
      <c r="F23" s="96">
        <v>1500</v>
      </c>
      <c r="G23" s="136"/>
    </row>
    <row r="24" spans="1:7" s="45" customFormat="1" x14ac:dyDescent="0.25">
      <c r="A24" s="113">
        <v>11006</v>
      </c>
      <c r="B24" s="89" t="s">
        <v>24</v>
      </c>
      <c r="C24" s="109">
        <v>12</v>
      </c>
      <c r="D24" s="43" t="s">
        <v>25</v>
      </c>
      <c r="E24" s="44" t="s">
        <v>6</v>
      </c>
      <c r="F24" s="96">
        <v>2000</v>
      </c>
      <c r="G24" s="136"/>
    </row>
    <row r="25" spans="1:7" s="45" customFormat="1" x14ac:dyDescent="0.25">
      <c r="A25" s="113">
        <v>11042</v>
      </c>
      <c r="B25" s="89" t="s">
        <v>10</v>
      </c>
      <c r="C25" s="148">
        <v>13</v>
      </c>
      <c r="D25" s="43" t="s">
        <v>1723</v>
      </c>
      <c r="E25" s="44" t="s">
        <v>6</v>
      </c>
      <c r="F25" s="96">
        <v>700</v>
      </c>
      <c r="G25" s="136"/>
    </row>
    <row r="26" spans="1:7" s="45" customFormat="1" ht="31.5" x14ac:dyDescent="0.25">
      <c r="A26" s="113">
        <v>11046</v>
      </c>
      <c r="B26" s="90" t="s">
        <v>13</v>
      </c>
      <c r="C26" s="109">
        <v>14</v>
      </c>
      <c r="D26" s="87" t="s">
        <v>1721</v>
      </c>
      <c r="E26" s="88" t="s">
        <v>6</v>
      </c>
      <c r="F26" s="96">
        <v>1000</v>
      </c>
      <c r="G26" s="136"/>
    </row>
    <row r="27" spans="1:7" s="45" customFormat="1" x14ac:dyDescent="0.25">
      <c r="A27" s="113" t="s">
        <v>1729</v>
      </c>
      <c r="B27" s="90"/>
      <c r="C27" s="109">
        <v>15</v>
      </c>
      <c r="D27" s="87" t="s">
        <v>1728</v>
      </c>
      <c r="E27" s="88"/>
      <c r="F27" s="96">
        <v>2500</v>
      </c>
      <c r="G27" s="136"/>
    </row>
    <row r="28" spans="1:7" s="45" customFormat="1" x14ac:dyDescent="0.25">
      <c r="A28" s="113" t="s">
        <v>1615</v>
      </c>
      <c r="B28" s="90" t="s">
        <v>1380</v>
      </c>
      <c r="C28" s="148">
        <v>16</v>
      </c>
      <c r="D28" s="87" t="s">
        <v>1379</v>
      </c>
      <c r="E28" s="88"/>
      <c r="F28" s="96">
        <v>150</v>
      </c>
      <c r="G28" s="136"/>
    </row>
    <row r="29" spans="1:7" s="40" customFormat="1" ht="18.75" customHeight="1" x14ac:dyDescent="0.25">
      <c r="A29" s="114"/>
      <c r="B29" s="200" t="s">
        <v>1032</v>
      </c>
      <c r="C29" s="200"/>
      <c r="D29" s="200" t="s">
        <v>1032</v>
      </c>
      <c r="E29" s="200"/>
      <c r="F29" s="201"/>
      <c r="G29" s="135"/>
    </row>
    <row r="30" spans="1:7" s="40" customFormat="1" ht="31.5" x14ac:dyDescent="0.25">
      <c r="A30" s="113" t="s">
        <v>30</v>
      </c>
      <c r="B30" s="90" t="s">
        <v>33</v>
      </c>
      <c r="C30" s="108">
        <v>17</v>
      </c>
      <c r="D30" s="1" t="s">
        <v>31</v>
      </c>
      <c r="E30" s="95" t="s">
        <v>6</v>
      </c>
      <c r="F30" s="12">
        <v>1110</v>
      </c>
      <c r="G30" s="135"/>
    </row>
    <row r="31" spans="1:7" s="40" customFormat="1" ht="31.5" x14ac:dyDescent="0.25">
      <c r="A31" s="113" t="s">
        <v>28</v>
      </c>
      <c r="B31" s="90" t="s">
        <v>36</v>
      </c>
      <c r="C31" s="108">
        <v>18</v>
      </c>
      <c r="D31" s="1" t="s">
        <v>29</v>
      </c>
      <c r="E31" s="95" t="s">
        <v>6</v>
      </c>
      <c r="F31" s="12">
        <v>2550</v>
      </c>
      <c r="G31" s="135"/>
    </row>
    <row r="32" spans="1:7" s="40" customFormat="1" ht="31.5" x14ac:dyDescent="0.25">
      <c r="A32" s="113" t="s">
        <v>26</v>
      </c>
      <c r="B32" s="90" t="s">
        <v>39</v>
      </c>
      <c r="C32" s="108">
        <v>19</v>
      </c>
      <c r="D32" s="1" t="s">
        <v>27</v>
      </c>
      <c r="E32" s="95" t="s">
        <v>6</v>
      </c>
      <c r="F32" s="12">
        <v>5410</v>
      </c>
      <c r="G32" s="135"/>
    </row>
    <row r="33" spans="1:7" s="40" customFormat="1" x14ac:dyDescent="0.25">
      <c r="A33" s="113" t="s">
        <v>32</v>
      </c>
      <c r="B33" s="90" t="s">
        <v>33</v>
      </c>
      <c r="C33" s="108">
        <v>20</v>
      </c>
      <c r="D33" s="87" t="s">
        <v>34</v>
      </c>
      <c r="E33" s="88" t="s">
        <v>6</v>
      </c>
      <c r="F33" s="96">
        <v>2510</v>
      </c>
      <c r="G33" s="135"/>
    </row>
    <row r="34" spans="1:7" s="40" customFormat="1" x14ac:dyDescent="0.25">
      <c r="A34" s="113" t="s">
        <v>35</v>
      </c>
      <c r="B34" s="90" t="s">
        <v>36</v>
      </c>
      <c r="C34" s="108">
        <v>21</v>
      </c>
      <c r="D34" s="87" t="s">
        <v>37</v>
      </c>
      <c r="E34" s="88" t="s">
        <v>6</v>
      </c>
      <c r="F34" s="96">
        <v>4375</v>
      </c>
      <c r="G34" s="135"/>
    </row>
    <row r="35" spans="1:7" s="40" customFormat="1" x14ac:dyDescent="0.25">
      <c r="A35" s="113" t="s">
        <v>38</v>
      </c>
      <c r="B35" s="90" t="s">
        <v>39</v>
      </c>
      <c r="C35" s="108">
        <v>22</v>
      </c>
      <c r="D35" s="87" t="s">
        <v>40</v>
      </c>
      <c r="E35" s="88" t="s">
        <v>6</v>
      </c>
      <c r="F35" s="96">
        <v>7430</v>
      </c>
      <c r="G35" s="135"/>
    </row>
    <row r="36" spans="1:7" s="40" customFormat="1" x14ac:dyDescent="0.25">
      <c r="A36" s="113" t="s">
        <v>41</v>
      </c>
      <c r="B36" s="90" t="s">
        <v>42</v>
      </c>
      <c r="C36" s="108">
        <v>23</v>
      </c>
      <c r="D36" s="87" t="s">
        <v>43</v>
      </c>
      <c r="E36" s="88"/>
      <c r="F36" s="96">
        <v>2390</v>
      </c>
      <c r="G36" s="135"/>
    </row>
    <row r="37" spans="1:7" s="40" customFormat="1" x14ac:dyDescent="0.25">
      <c r="A37" s="113" t="s">
        <v>44</v>
      </c>
      <c r="B37" s="90" t="s">
        <v>45</v>
      </c>
      <c r="C37" s="108">
        <v>24</v>
      </c>
      <c r="D37" s="87" t="s">
        <v>46</v>
      </c>
      <c r="E37" s="88"/>
      <c r="F37" s="96">
        <v>4050</v>
      </c>
      <c r="G37" s="135"/>
    </row>
    <row r="38" spans="1:7" s="40" customFormat="1" x14ac:dyDescent="0.25">
      <c r="A38" s="113" t="s">
        <v>47</v>
      </c>
      <c r="B38" s="90" t="s">
        <v>48</v>
      </c>
      <c r="C38" s="108">
        <v>25</v>
      </c>
      <c r="D38" s="87" t="s">
        <v>49</v>
      </c>
      <c r="E38" s="88"/>
      <c r="F38" s="96">
        <v>7045</v>
      </c>
      <c r="G38" s="135"/>
    </row>
    <row r="39" spans="1:7" s="45" customFormat="1" x14ac:dyDescent="0.25">
      <c r="A39" s="209" t="s">
        <v>1152</v>
      </c>
      <c r="B39" s="210"/>
      <c r="C39" s="210"/>
      <c r="D39" s="210"/>
      <c r="E39" s="210"/>
      <c r="F39" s="211"/>
      <c r="G39" s="136"/>
    </row>
    <row r="40" spans="1:7" s="45" customFormat="1" x14ac:dyDescent="0.25">
      <c r="A40" s="115" t="s">
        <v>1847</v>
      </c>
      <c r="B40" s="90" t="s">
        <v>1159</v>
      </c>
      <c r="C40" s="109">
        <v>26</v>
      </c>
      <c r="D40" s="87" t="s">
        <v>1158</v>
      </c>
      <c r="E40" s="88"/>
      <c r="F40" s="96">
        <v>1100</v>
      </c>
      <c r="G40" s="136"/>
    </row>
    <row r="41" spans="1:7" s="45" customFormat="1" x14ac:dyDescent="0.25">
      <c r="A41" s="115" t="s">
        <v>1387</v>
      </c>
      <c r="B41" s="90" t="s">
        <v>1160</v>
      </c>
      <c r="C41" s="109">
        <v>27</v>
      </c>
      <c r="D41" s="87" t="s">
        <v>1161</v>
      </c>
      <c r="E41" s="88"/>
      <c r="F41" s="96">
        <v>2215</v>
      </c>
      <c r="G41" s="136"/>
    </row>
    <row r="42" spans="1:7" s="45" customFormat="1" x14ac:dyDescent="0.25">
      <c r="A42" s="212" t="s">
        <v>1162</v>
      </c>
      <c r="B42" s="213"/>
      <c r="C42" s="213"/>
      <c r="D42" s="213"/>
      <c r="E42" s="213"/>
      <c r="F42" s="214"/>
      <c r="G42" s="136"/>
    </row>
    <row r="43" spans="1:7" s="45" customFormat="1" x14ac:dyDescent="0.25">
      <c r="A43" s="115" t="s">
        <v>1384</v>
      </c>
      <c r="B43" s="90" t="s">
        <v>1163</v>
      </c>
      <c r="C43" s="109">
        <v>28</v>
      </c>
      <c r="D43" s="87" t="s">
        <v>1383</v>
      </c>
      <c r="E43" s="88"/>
      <c r="F43" s="96">
        <v>1295</v>
      </c>
      <c r="G43" s="136"/>
    </row>
    <row r="44" spans="1:7" s="45" customFormat="1" ht="31.5" x14ac:dyDescent="0.25">
      <c r="A44" s="115" t="s">
        <v>1385</v>
      </c>
      <c r="B44" s="90" t="s">
        <v>1386</v>
      </c>
      <c r="C44" s="109">
        <v>29</v>
      </c>
      <c r="D44" s="87" t="s">
        <v>1164</v>
      </c>
      <c r="E44" s="88"/>
      <c r="F44" s="96">
        <v>1880</v>
      </c>
      <c r="G44" s="136"/>
    </row>
    <row r="45" spans="1:7" s="38" customFormat="1" ht="31.5" x14ac:dyDescent="0.25">
      <c r="A45" s="115" t="s">
        <v>1400</v>
      </c>
      <c r="B45" s="90" t="s">
        <v>1165</v>
      </c>
      <c r="C45" s="109">
        <v>31</v>
      </c>
      <c r="D45" s="87" t="s">
        <v>1166</v>
      </c>
      <c r="E45" s="88"/>
      <c r="F45" s="96">
        <v>3620</v>
      </c>
      <c r="G45" s="137"/>
    </row>
    <row r="46" spans="1:7" s="40" customFormat="1" x14ac:dyDescent="0.25">
      <c r="A46" s="114"/>
      <c r="B46" s="198" t="s">
        <v>51</v>
      </c>
      <c r="C46" s="198"/>
      <c r="D46" s="198"/>
      <c r="E46" s="198"/>
      <c r="F46" s="199"/>
      <c r="G46" s="135"/>
    </row>
    <row r="47" spans="1:7" s="40" customFormat="1" ht="31.5" x14ac:dyDescent="0.25">
      <c r="A47" s="113">
        <v>12053</v>
      </c>
      <c r="B47" s="69" t="s">
        <v>52</v>
      </c>
      <c r="C47" s="108">
        <v>32</v>
      </c>
      <c r="D47" s="57" t="s">
        <v>53</v>
      </c>
      <c r="E47" s="2" t="s">
        <v>50</v>
      </c>
      <c r="F47" s="10">
        <v>5900</v>
      </c>
      <c r="G47" s="135"/>
    </row>
    <row r="48" spans="1:7" s="40" customFormat="1" x14ac:dyDescent="0.25">
      <c r="A48" s="113">
        <v>12051</v>
      </c>
      <c r="B48" s="69" t="s">
        <v>1388</v>
      </c>
      <c r="C48" s="108">
        <v>33</v>
      </c>
      <c r="D48" s="57" t="s">
        <v>54</v>
      </c>
      <c r="E48" s="2" t="s">
        <v>50</v>
      </c>
      <c r="F48" s="10">
        <v>1360</v>
      </c>
      <c r="G48" s="135"/>
    </row>
    <row r="49" spans="1:7" s="40" customFormat="1" ht="31.5" x14ac:dyDescent="0.25">
      <c r="A49" s="113" t="s">
        <v>1049</v>
      </c>
      <c r="B49" s="69" t="s">
        <v>1045</v>
      </c>
      <c r="C49" s="108">
        <v>34</v>
      </c>
      <c r="D49" s="57" t="s">
        <v>1730</v>
      </c>
      <c r="E49" s="2"/>
      <c r="F49" s="10">
        <v>1885</v>
      </c>
      <c r="G49" s="135"/>
    </row>
    <row r="50" spans="1:7" s="38" customFormat="1" ht="31.5" x14ac:dyDescent="0.25">
      <c r="A50" s="115"/>
      <c r="B50" s="26" t="s">
        <v>1046</v>
      </c>
      <c r="C50" s="108">
        <v>35</v>
      </c>
      <c r="D50" s="87" t="s">
        <v>1167</v>
      </c>
      <c r="E50" s="27"/>
      <c r="F50" s="11">
        <v>2380</v>
      </c>
      <c r="G50" s="137"/>
    </row>
    <row r="51" spans="1:7" s="40" customFormat="1" ht="31.5" x14ac:dyDescent="0.25">
      <c r="A51" s="113" t="s">
        <v>1050</v>
      </c>
      <c r="B51" s="69" t="s">
        <v>1046</v>
      </c>
      <c r="C51" s="108">
        <v>36</v>
      </c>
      <c r="D51" s="57" t="s">
        <v>1052</v>
      </c>
      <c r="E51" s="2"/>
      <c r="F51" s="10">
        <v>1685</v>
      </c>
      <c r="G51" s="135"/>
    </row>
    <row r="52" spans="1:7" s="40" customFormat="1" x14ac:dyDescent="0.25">
      <c r="A52" s="113">
        <v>12042</v>
      </c>
      <c r="B52" s="69" t="s">
        <v>55</v>
      </c>
      <c r="C52" s="108">
        <v>37</v>
      </c>
      <c r="D52" s="57" t="s">
        <v>56</v>
      </c>
      <c r="E52" s="2" t="s">
        <v>50</v>
      </c>
      <c r="F52" s="10">
        <v>1250</v>
      </c>
      <c r="G52" s="135"/>
    </row>
    <row r="53" spans="1:7" s="40" customFormat="1" x14ac:dyDescent="0.25">
      <c r="A53" s="113">
        <v>12059</v>
      </c>
      <c r="B53" s="69" t="s">
        <v>57</v>
      </c>
      <c r="C53" s="108">
        <v>38</v>
      </c>
      <c r="D53" s="57" t="s">
        <v>58</v>
      </c>
      <c r="E53" s="2" t="s">
        <v>50</v>
      </c>
      <c r="F53" s="10">
        <v>1360</v>
      </c>
      <c r="G53" s="135"/>
    </row>
    <row r="54" spans="1:7" s="40" customFormat="1" x14ac:dyDescent="0.25">
      <c r="A54" s="113">
        <v>12057</v>
      </c>
      <c r="B54" s="69" t="s">
        <v>59</v>
      </c>
      <c r="C54" s="108">
        <v>39</v>
      </c>
      <c r="D54" s="57" t="s">
        <v>60</v>
      </c>
      <c r="E54" s="2" t="s">
        <v>50</v>
      </c>
      <c r="F54" s="10">
        <v>1505</v>
      </c>
      <c r="G54" s="135"/>
    </row>
    <row r="55" spans="1:7" s="40" customFormat="1" x14ac:dyDescent="0.25">
      <c r="A55" s="113">
        <v>12033</v>
      </c>
      <c r="B55" s="69" t="s">
        <v>61</v>
      </c>
      <c r="C55" s="108">
        <v>40</v>
      </c>
      <c r="D55" s="57" t="s">
        <v>62</v>
      </c>
      <c r="E55" s="2" t="s">
        <v>50</v>
      </c>
      <c r="F55" s="10">
        <v>3560</v>
      </c>
      <c r="G55" s="135"/>
    </row>
    <row r="56" spans="1:7" s="40" customFormat="1" x14ac:dyDescent="0.25">
      <c r="A56" s="47" t="s">
        <v>63</v>
      </c>
      <c r="B56" s="69" t="s">
        <v>1389</v>
      </c>
      <c r="C56" s="108">
        <v>41</v>
      </c>
      <c r="D56" s="57" t="s">
        <v>64</v>
      </c>
      <c r="E56" s="2" t="s">
        <v>50</v>
      </c>
      <c r="F56" s="10">
        <v>4285</v>
      </c>
      <c r="G56" s="135"/>
    </row>
    <row r="57" spans="1:7" s="40" customFormat="1" x14ac:dyDescent="0.25">
      <c r="A57" s="113">
        <v>12009</v>
      </c>
      <c r="B57" s="69" t="s">
        <v>65</v>
      </c>
      <c r="C57" s="108">
        <v>42</v>
      </c>
      <c r="D57" s="57" t="s">
        <v>66</v>
      </c>
      <c r="E57" s="2" t="s">
        <v>50</v>
      </c>
      <c r="F57" s="10">
        <v>2850</v>
      </c>
      <c r="G57" s="135"/>
    </row>
    <row r="58" spans="1:7" s="40" customFormat="1" x14ac:dyDescent="0.25">
      <c r="A58" s="113" t="s">
        <v>1051</v>
      </c>
      <c r="B58" s="69" t="s">
        <v>1047</v>
      </c>
      <c r="C58" s="108">
        <v>43</v>
      </c>
      <c r="D58" s="57" t="s">
        <v>1048</v>
      </c>
      <c r="E58" s="2"/>
      <c r="F58" s="10">
        <v>3765</v>
      </c>
      <c r="G58" s="135"/>
    </row>
    <row r="59" spans="1:7" s="40" customFormat="1" x14ac:dyDescent="0.25">
      <c r="A59" s="113">
        <v>12030</v>
      </c>
      <c r="B59" s="69" t="s">
        <v>67</v>
      </c>
      <c r="C59" s="108">
        <v>44</v>
      </c>
      <c r="D59" s="57" t="s">
        <v>68</v>
      </c>
      <c r="E59" s="2" t="s">
        <v>50</v>
      </c>
      <c r="F59" s="10">
        <v>1605</v>
      </c>
      <c r="G59" s="135"/>
    </row>
    <row r="60" spans="1:7" s="40" customFormat="1" x14ac:dyDescent="0.25">
      <c r="A60" s="113">
        <v>12060</v>
      </c>
      <c r="B60" s="69" t="s">
        <v>69</v>
      </c>
      <c r="C60" s="108">
        <v>45</v>
      </c>
      <c r="D60" s="57" t="s">
        <v>70</v>
      </c>
      <c r="E60" s="2" t="s">
        <v>50</v>
      </c>
      <c r="F60" s="10">
        <v>1240</v>
      </c>
      <c r="G60" s="135"/>
    </row>
    <row r="61" spans="1:7" s="45" customFormat="1" x14ac:dyDescent="0.25">
      <c r="A61" s="113" t="s">
        <v>1614</v>
      </c>
      <c r="B61" s="121" t="s">
        <v>1163</v>
      </c>
      <c r="C61" s="108">
        <v>46</v>
      </c>
      <c r="D61" s="43" t="s">
        <v>1567</v>
      </c>
      <c r="E61" s="70"/>
      <c r="F61" s="11">
        <v>6750</v>
      </c>
      <c r="G61" s="136"/>
    </row>
    <row r="62" spans="1:7" s="40" customFormat="1" x14ac:dyDescent="0.25">
      <c r="A62" s="113">
        <v>12018</v>
      </c>
      <c r="B62" s="69" t="s">
        <v>71</v>
      </c>
      <c r="C62" s="108">
        <v>47</v>
      </c>
      <c r="D62" s="57" t="s">
        <v>72</v>
      </c>
      <c r="E62" s="2" t="s">
        <v>50</v>
      </c>
      <c r="F62" s="10">
        <v>1130</v>
      </c>
      <c r="G62" s="135"/>
    </row>
    <row r="63" spans="1:7" s="40" customFormat="1" x14ac:dyDescent="0.25">
      <c r="A63" s="113">
        <v>12012</v>
      </c>
      <c r="B63" s="69" t="s">
        <v>73</v>
      </c>
      <c r="C63" s="108">
        <v>48</v>
      </c>
      <c r="D63" s="57" t="s">
        <v>1391</v>
      </c>
      <c r="E63" s="2" t="s">
        <v>50</v>
      </c>
      <c r="F63" s="10">
        <v>1130</v>
      </c>
      <c r="G63" s="135"/>
    </row>
    <row r="64" spans="1:7" s="40" customFormat="1" x14ac:dyDescent="0.25">
      <c r="A64" s="113">
        <v>12025</v>
      </c>
      <c r="B64" s="69" t="s">
        <v>74</v>
      </c>
      <c r="C64" s="108">
        <v>49</v>
      </c>
      <c r="D64" s="57" t="s">
        <v>75</v>
      </c>
      <c r="E64" s="2" t="s">
        <v>50</v>
      </c>
      <c r="F64" s="10">
        <v>1405</v>
      </c>
      <c r="G64" s="135"/>
    </row>
    <row r="65" spans="1:7" s="40" customFormat="1" x14ac:dyDescent="0.25">
      <c r="A65" s="113">
        <v>12016</v>
      </c>
      <c r="B65" s="69" t="s">
        <v>76</v>
      </c>
      <c r="C65" s="108">
        <v>50</v>
      </c>
      <c r="D65" s="57" t="s">
        <v>77</v>
      </c>
      <c r="E65" s="2" t="s">
        <v>50</v>
      </c>
      <c r="F65" s="10">
        <v>1405</v>
      </c>
      <c r="G65" s="135"/>
    </row>
    <row r="66" spans="1:7" s="40" customFormat="1" x14ac:dyDescent="0.25">
      <c r="A66" s="113">
        <v>12047</v>
      </c>
      <c r="B66" s="69" t="s">
        <v>78</v>
      </c>
      <c r="C66" s="108">
        <v>51</v>
      </c>
      <c r="D66" s="57" t="s">
        <v>79</v>
      </c>
      <c r="E66" s="2" t="s">
        <v>50</v>
      </c>
      <c r="F66" s="10">
        <v>1190</v>
      </c>
      <c r="G66" s="135"/>
    </row>
    <row r="67" spans="1:7" s="40" customFormat="1" x14ac:dyDescent="0.25">
      <c r="A67" s="113">
        <v>12045</v>
      </c>
      <c r="B67" s="69" t="s">
        <v>80</v>
      </c>
      <c r="C67" s="108">
        <v>52</v>
      </c>
      <c r="D67" s="57" t="s">
        <v>81</v>
      </c>
      <c r="E67" s="2" t="s">
        <v>50</v>
      </c>
      <c r="F67" s="10">
        <v>1205</v>
      </c>
      <c r="G67" s="135"/>
    </row>
    <row r="68" spans="1:7" s="40" customFormat="1" x14ac:dyDescent="0.25">
      <c r="A68" s="113">
        <v>12019</v>
      </c>
      <c r="B68" s="69" t="s">
        <v>82</v>
      </c>
      <c r="C68" s="108">
        <v>53</v>
      </c>
      <c r="D68" s="57" t="s">
        <v>83</v>
      </c>
      <c r="E68" s="2" t="s">
        <v>50</v>
      </c>
      <c r="F68" s="10">
        <v>1130</v>
      </c>
      <c r="G68" s="135"/>
    </row>
    <row r="69" spans="1:7" s="40" customFormat="1" x14ac:dyDescent="0.25">
      <c r="A69" s="113">
        <v>12014</v>
      </c>
      <c r="B69" s="69" t="s">
        <v>84</v>
      </c>
      <c r="C69" s="108">
        <v>54</v>
      </c>
      <c r="D69" s="57" t="s">
        <v>85</v>
      </c>
      <c r="E69" s="2" t="s">
        <v>50</v>
      </c>
      <c r="F69" s="10">
        <v>1130</v>
      </c>
      <c r="G69" s="135"/>
    </row>
    <row r="70" spans="1:7" s="40" customFormat="1" x14ac:dyDescent="0.25">
      <c r="A70" s="113">
        <v>12010</v>
      </c>
      <c r="B70" s="69" t="s">
        <v>86</v>
      </c>
      <c r="C70" s="108">
        <v>55</v>
      </c>
      <c r="D70" s="57" t="s">
        <v>87</v>
      </c>
      <c r="E70" s="2" t="s">
        <v>50</v>
      </c>
      <c r="F70" s="10">
        <v>1155</v>
      </c>
      <c r="G70" s="135"/>
    </row>
    <row r="71" spans="1:7" s="40" customFormat="1" x14ac:dyDescent="0.25">
      <c r="A71" s="113">
        <v>12020</v>
      </c>
      <c r="B71" s="69" t="s">
        <v>88</v>
      </c>
      <c r="C71" s="108">
        <v>56</v>
      </c>
      <c r="D71" s="57" t="s">
        <v>1390</v>
      </c>
      <c r="E71" s="2" t="s">
        <v>50</v>
      </c>
      <c r="F71" s="10">
        <v>1130</v>
      </c>
      <c r="G71" s="135"/>
    </row>
    <row r="72" spans="1:7" s="40" customFormat="1" x14ac:dyDescent="0.25">
      <c r="A72" s="113">
        <v>12013</v>
      </c>
      <c r="B72" s="69" t="s">
        <v>89</v>
      </c>
      <c r="C72" s="108">
        <v>57</v>
      </c>
      <c r="D72" s="57" t="s">
        <v>90</v>
      </c>
      <c r="E72" s="2" t="s">
        <v>50</v>
      </c>
      <c r="F72" s="10">
        <v>1020</v>
      </c>
      <c r="G72" s="135"/>
    </row>
    <row r="73" spans="1:7" s="40" customFormat="1" x14ac:dyDescent="0.25">
      <c r="A73" s="113">
        <v>12004</v>
      </c>
      <c r="B73" s="69" t="s">
        <v>91</v>
      </c>
      <c r="C73" s="108">
        <v>58</v>
      </c>
      <c r="D73" s="57" t="s">
        <v>1392</v>
      </c>
      <c r="E73" s="2" t="s">
        <v>50</v>
      </c>
      <c r="F73" s="10">
        <v>1130</v>
      </c>
      <c r="G73" s="135"/>
    </row>
    <row r="74" spans="1:7" s="40" customFormat="1" x14ac:dyDescent="0.25">
      <c r="A74" s="113">
        <v>12043</v>
      </c>
      <c r="B74" s="69" t="s">
        <v>92</v>
      </c>
      <c r="C74" s="108">
        <v>59</v>
      </c>
      <c r="D74" s="57" t="s">
        <v>93</v>
      </c>
      <c r="E74" s="2" t="s">
        <v>50</v>
      </c>
      <c r="F74" s="10">
        <v>1055</v>
      </c>
      <c r="G74" s="135"/>
    </row>
    <row r="75" spans="1:7" s="40" customFormat="1" x14ac:dyDescent="0.25">
      <c r="A75" s="113">
        <v>12041</v>
      </c>
      <c r="B75" s="69" t="s">
        <v>94</v>
      </c>
      <c r="C75" s="108">
        <v>60</v>
      </c>
      <c r="D75" s="57" t="s">
        <v>95</v>
      </c>
      <c r="E75" s="2" t="s">
        <v>50</v>
      </c>
      <c r="F75" s="10">
        <v>1215</v>
      </c>
      <c r="G75" s="135"/>
    </row>
    <row r="76" spans="1:7" s="40" customFormat="1" x14ac:dyDescent="0.25">
      <c r="A76" s="113">
        <v>12038</v>
      </c>
      <c r="B76" s="69" t="s">
        <v>96</v>
      </c>
      <c r="C76" s="108">
        <v>61</v>
      </c>
      <c r="D76" s="57" t="s">
        <v>97</v>
      </c>
      <c r="E76" s="2" t="s">
        <v>50</v>
      </c>
      <c r="F76" s="10">
        <v>1200</v>
      </c>
      <c r="G76" s="135"/>
    </row>
    <row r="77" spans="1:7" s="40" customFormat="1" x14ac:dyDescent="0.25">
      <c r="A77" s="113">
        <v>12017</v>
      </c>
      <c r="B77" s="69" t="s">
        <v>98</v>
      </c>
      <c r="C77" s="108">
        <v>62</v>
      </c>
      <c r="D77" s="57" t="s">
        <v>99</v>
      </c>
      <c r="E77" s="2" t="s">
        <v>50</v>
      </c>
      <c r="F77" s="10">
        <v>1130</v>
      </c>
      <c r="G77" s="135"/>
    </row>
    <row r="78" spans="1:7" s="40" customFormat="1" x14ac:dyDescent="0.25">
      <c r="A78" s="113">
        <v>12005</v>
      </c>
      <c r="B78" s="69" t="s">
        <v>100</v>
      </c>
      <c r="C78" s="108">
        <v>63</v>
      </c>
      <c r="D78" s="57" t="s">
        <v>101</v>
      </c>
      <c r="E78" s="2" t="s">
        <v>50</v>
      </c>
      <c r="F78" s="10">
        <v>1155</v>
      </c>
      <c r="G78" s="135"/>
    </row>
    <row r="79" spans="1:7" s="40" customFormat="1" x14ac:dyDescent="0.25">
      <c r="A79" s="113">
        <v>12003</v>
      </c>
      <c r="B79" s="69" t="s">
        <v>102</v>
      </c>
      <c r="C79" s="108">
        <v>64</v>
      </c>
      <c r="D79" s="57" t="s">
        <v>103</v>
      </c>
      <c r="E79" s="2" t="s">
        <v>50</v>
      </c>
      <c r="F79" s="10">
        <v>1190</v>
      </c>
      <c r="G79" s="135"/>
    </row>
    <row r="80" spans="1:7" s="40" customFormat="1" x14ac:dyDescent="0.25">
      <c r="A80" s="113">
        <v>12044</v>
      </c>
      <c r="B80" s="69" t="s">
        <v>104</v>
      </c>
      <c r="C80" s="108">
        <v>65</v>
      </c>
      <c r="D80" s="57" t="s">
        <v>105</v>
      </c>
      <c r="E80" s="2" t="s">
        <v>50</v>
      </c>
      <c r="F80" s="10">
        <v>1195</v>
      </c>
      <c r="G80" s="135"/>
    </row>
    <row r="81" spans="1:7" s="40" customFormat="1" x14ac:dyDescent="0.25">
      <c r="A81" s="113">
        <v>12052</v>
      </c>
      <c r="B81" s="69" t="s">
        <v>106</v>
      </c>
      <c r="C81" s="108">
        <v>66</v>
      </c>
      <c r="D81" s="57" t="s">
        <v>107</v>
      </c>
      <c r="E81" s="2" t="s">
        <v>50</v>
      </c>
      <c r="F81" s="10">
        <v>1220</v>
      </c>
      <c r="G81" s="135"/>
    </row>
    <row r="82" spans="1:7" s="40" customFormat="1" x14ac:dyDescent="0.25">
      <c r="A82" s="113">
        <v>12007</v>
      </c>
      <c r="B82" s="69" t="s">
        <v>108</v>
      </c>
      <c r="C82" s="108">
        <v>67</v>
      </c>
      <c r="D82" s="57" t="s">
        <v>109</v>
      </c>
      <c r="E82" s="2" t="s">
        <v>50</v>
      </c>
      <c r="F82" s="10">
        <v>1365</v>
      </c>
      <c r="G82" s="135"/>
    </row>
    <row r="83" spans="1:7" s="40" customFormat="1" x14ac:dyDescent="0.25">
      <c r="A83" s="113">
        <v>12006</v>
      </c>
      <c r="B83" s="69" t="s">
        <v>110</v>
      </c>
      <c r="C83" s="108">
        <v>68</v>
      </c>
      <c r="D83" s="57" t="s">
        <v>111</v>
      </c>
      <c r="E83" s="2" t="s">
        <v>50</v>
      </c>
      <c r="F83" s="10">
        <v>1130</v>
      </c>
      <c r="G83" s="135"/>
    </row>
    <row r="84" spans="1:7" s="40" customFormat="1" x14ac:dyDescent="0.25">
      <c r="A84" s="113">
        <v>12015</v>
      </c>
      <c r="B84" s="69" t="s">
        <v>112</v>
      </c>
      <c r="C84" s="108">
        <v>69</v>
      </c>
      <c r="D84" s="57" t="s">
        <v>113</v>
      </c>
      <c r="E84" s="2" t="s">
        <v>50</v>
      </c>
      <c r="F84" s="10">
        <v>1130</v>
      </c>
      <c r="G84" s="135"/>
    </row>
    <row r="85" spans="1:7" s="40" customFormat="1" x14ac:dyDescent="0.25">
      <c r="A85" s="113">
        <v>12022</v>
      </c>
      <c r="B85" s="69" t="s">
        <v>114</v>
      </c>
      <c r="C85" s="108">
        <v>70</v>
      </c>
      <c r="D85" s="57" t="s">
        <v>115</v>
      </c>
      <c r="E85" s="2" t="s">
        <v>50</v>
      </c>
      <c r="F85" s="10">
        <v>1130</v>
      </c>
      <c r="G85" s="135"/>
    </row>
    <row r="86" spans="1:7" s="40" customFormat="1" x14ac:dyDescent="0.25">
      <c r="A86" s="113">
        <v>12028</v>
      </c>
      <c r="B86" s="69" t="s">
        <v>116</v>
      </c>
      <c r="C86" s="108">
        <v>71</v>
      </c>
      <c r="D86" s="57" t="s">
        <v>117</v>
      </c>
      <c r="E86" s="2" t="s">
        <v>50</v>
      </c>
      <c r="F86" s="10">
        <v>1170</v>
      </c>
      <c r="G86" s="135"/>
    </row>
    <row r="87" spans="1:7" s="40" customFormat="1" x14ac:dyDescent="0.25">
      <c r="A87" s="113">
        <v>12036</v>
      </c>
      <c r="B87" s="69" t="s">
        <v>118</v>
      </c>
      <c r="C87" s="108">
        <v>72</v>
      </c>
      <c r="D87" s="57" t="s">
        <v>1393</v>
      </c>
      <c r="E87" s="2" t="s">
        <v>50</v>
      </c>
      <c r="F87" s="10">
        <v>1215</v>
      </c>
      <c r="G87" s="135"/>
    </row>
    <row r="88" spans="1:7" s="40" customFormat="1" ht="18" customHeight="1" x14ac:dyDescent="0.25">
      <c r="A88" s="113">
        <v>12024</v>
      </c>
      <c r="B88" s="69" t="s">
        <v>119</v>
      </c>
      <c r="C88" s="108">
        <v>73</v>
      </c>
      <c r="D88" s="68" t="s">
        <v>120</v>
      </c>
      <c r="E88" s="2" t="s">
        <v>50</v>
      </c>
      <c r="F88" s="10">
        <v>1405</v>
      </c>
      <c r="G88" s="135"/>
    </row>
    <row r="89" spans="1:7" s="40" customFormat="1" x14ac:dyDescent="0.25">
      <c r="A89" s="113">
        <v>12037</v>
      </c>
      <c r="B89" s="69" t="s">
        <v>121</v>
      </c>
      <c r="C89" s="108">
        <v>74</v>
      </c>
      <c r="D89" s="57" t="s">
        <v>1394</v>
      </c>
      <c r="E89" s="2" t="s">
        <v>50</v>
      </c>
      <c r="F89" s="10">
        <v>1270</v>
      </c>
      <c r="G89" s="135"/>
    </row>
    <row r="90" spans="1:7" s="40" customFormat="1" x14ac:dyDescent="0.25">
      <c r="A90" s="113">
        <v>12027</v>
      </c>
      <c r="B90" s="69" t="s">
        <v>122</v>
      </c>
      <c r="C90" s="108">
        <v>75</v>
      </c>
      <c r="D90" s="57" t="s">
        <v>123</v>
      </c>
      <c r="E90" s="2" t="s">
        <v>50</v>
      </c>
      <c r="F90" s="10">
        <v>1155</v>
      </c>
      <c r="G90" s="135"/>
    </row>
    <row r="91" spans="1:7" s="40" customFormat="1" x14ac:dyDescent="0.25">
      <c r="A91" s="113">
        <v>12046</v>
      </c>
      <c r="B91" s="69" t="s">
        <v>124</v>
      </c>
      <c r="C91" s="108">
        <v>76</v>
      </c>
      <c r="D91" s="57" t="s">
        <v>125</v>
      </c>
      <c r="E91" s="2" t="s">
        <v>50</v>
      </c>
      <c r="F91" s="10">
        <v>1270</v>
      </c>
      <c r="G91" s="135"/>
    </row>
    <row r="92" spans="1:7" s="40" customFormat="1" x14ac:dyDescent="0.25">
      <c r="A92" s="113">
        <v>12021</v>
      </c>
      <c r="B92" s="69" t="s">
        <v>126</v>
      </c>
      <c r="C92" s="108">
        <v>77</v>
      </c>
      <c r="D92" s="57" t="s">
        <v>127</v>
      </c>
      <c r="E92" s="2" t="s">
        <v>50</v>
      </c>
      <c r="F92" s="10">
        <v>1130</v>
      </c>
      <c r="G92" s="135"/>
    </row>
    <row r="93" spans="1:7" s="40" customFormat="1" x14ac:dyDescent="0.25">
      <c r="A93" s="113">
        <v>12023</v>
      </c>
      <c r="B93" s="69" t="s">
        <v>128</v>
      </c>
      <c r="C93" s="108">
        <v>78</v>
      </c>
      <c r="D93" s="57" t="s">
        <v>1395</v>
      </c>
      <c r="E93" s="2" t="s">
        <v>50</v>
      </c>
      <c r="F93" s="10">
        <v>1130</v>
      </c>
      <c r="G93" s="135"/>
    </row>
    <row r="94" spans="1:7" s="40" customFormat="1" x14ac:dyDescent="0.25">
      <c r="A94" s="113">
        <v>12050</v>
      </c>
      <c r="B94" s="69" t="s">
        <v>129</v>
      </c>
      <c r="C94" s="108">
        <v>79</v>
      </c>
      <c r="D94" s="57" t="s">
        <v>130</v>
      </c>
      <c r="E94" s="2" t="s">
        <v>50</v>
      </c>
      <c r="F94" s="10">
        <v>1180</v>
      </c>
      <c r="G94" s="135"/>
    </row>
    <row r="95" spans="1:7" s="40" customFormat="1" x14ac:dyDescent="0.25">
      <c r="A95" s="113">
        <v>12029</v>
      </c>
      <c r="B95" s="69" t="s">
        <v>131</v>
      </c>
      <c r="C95" s="108">
        <v>80</v>
      </c>
      <c r="D95" s="57" t="s">
        <v>1396</v>
      </c>
      <c r="E95" s="2" t="s">
        <v>50</v>
      </c>
      <c r="F95" s="10">
        <v>1060</v>
      </c>
      <c r="G95" s="135"/>
    </row>
    <row r="96" spans="1:7" s="40" customFormat="1" x14ac:dyDescent="0.25">
      <c r="A96" s="113">
        <v>12049</v>
      </c>
      <c r="B96" s="69" t="s">
        <v>132</v>
      </c>
      <c r="C96" s="108">
        <v>81</v>
      </c>
      <c r="D96" s="57" t="s">
        <v>133</v>
      </c>
      <c r="E96" s="2" t="s">
        <v>50</v>
      </c>
      <c r="F96" s="10">
        <v>1180</v>
      </c>
      <c r="G96" s="135"/>
    </row>
    <row r="97" spans="1:7" s="40" customFormat="1" x14ac:dyDescent="0.25">
      <c r="A97" s="113">
        <v>12008</v>
      </c>
      <c r="B97" s="69" t="s">
        <v>134</v>
      </c>
      <c r="C97" s="108">
        <v>82</v>
      </c>
      <c r="D97" s="57" t="s">
        <v>135</v>
      </c>
      <c r="E97" s="2" t="s">
        <v>50</v>
      </c>
      <c r="F97" s="10">
        <v>1760</v>
      </c>
      <c r="G97" s="135"/>
    </row>
    <row r="98" spans="1:7" s="40" customFormat="1" x14ac:dyDescent="0.25">
      <c r="A98" s="113">
        <v>12056</v>
      </c>
      <c r="B98" s="69" t="s">
        <v>136</v>
      </c>
      <c r="C98" s="108">
        <v>83</v>
      </c>
      <c r="D98" s="57" t="s">
        <v>137</v>
      </c>
      <c r="E98" s="2" t="s">
        <v>50</v>
      </c>
      <c r="F98" s="10">
        <v>1505</v>
      </c>
      <c r="G98" s="135"/>
    </row>
    <row r="99" spans="1:7" s="40" customFormat="1" x14ac:dyDescent="0.25">
      <c r="A99" s="113">
        <v>12001</v>
      </c>
      <c r="B99" s="69" t="s">
        <v>59</v>
      </c>
      <c r="C99" s="108">
        <v>84</v>
      </c>
      <c r="D99" s="57" t="s">
        <v>138</v>
      </c>
      <c r="E99" s="2" t="s">
        <v>50</v>
      </c>
      <c r="F99" s="10">
        <v>1440</v>
      </c>
      <c r="G99" s="135"/>
    </row>
    <row r="100" spans="1:7" s="40" customFormat="1" x14ac:dyDescent="0.25">
      <c r="A100" s="113">
        <v>12031</v>
      </c>
      <c r="B100" s="69" t="s">
        <v>139</v>
      </c>
      <c r="C100" s="108">
        <v>85</v>
      </c>
      <c r="D100" s="57" t="s">
        <v>140</v>
      </c>
      <c r="E100" s="2" t="s">
        <v>50</v>
      </c>
      <c r="F100" s="10">
        <v>1870</v>
      </c>
      <c r="G100" s="135"/>
    </row>
    <row r="101" spans="1:7" s="40" customFormat="1" x14ac:dyDescent="0.25">
      <c r="A101" s="113">
        <v>12032</v>
      </c>
      <c r="B101" s="69" t="s">
        <v>141</v>
      </c>
      <c r="C101" s="108">
        <v>86</v>
      </c>
      <c r="D101" s="57" t="s">
        <v>142</v>
      </c>
      <c r="E101" s="2" t="s">
        <v>50</v>
      </c>
      <c r="F101" s="10">
        <v>1870</v>
      </c>
      <c r="G101" s="135"/>
    </row>
    <row r="102" spans="1:7" s="40" customFormat="1" x14ac:dyDescent="0.25">
      <c r="A102" s="113">
        <v>12034</v>
      </c>
      <c r="B102" s="69" t="s">
        <v>143</v>
      </c>
      <c r="C102" s="108">
        <v>87</v>
      </c>
      <c r="D102" s="57" t="s">
        <v>144</v>
      </c>
      <c r="E102" s="2" t="s">
        <v>50</v>
      </c>
      <c r="F102" s="10">
        <v>1955</v>
      </c>
      <c r="G102" s="135"/>
    </row>
    <row r="103" spans="1:7" s="40" customFormat="1" x14ac:dyDescent="0.25">
      <c r="A103" s="114"/>
      <c r="B103" s="198" t="s">
        <v>145</v>
      </c>
      <c r="C103" s="198"/>
      <c r="D103" s="198"/>
      <c r="E103" s="198"/>
      <c r="F103" s="199"/>
      <c r="G103" s="135"/>
    </row>
    <row r="104" spans="1:7" s="40" customFormat="1" x14ac:dyDescent="0.25">
      <c r="A104" s="47">
        <v>13010</v>
      </c>
      <c r="B104" s="69" t="s">
        <v>146</v>
      </c>
      <c r="C104" s="110">
        <v>88</v>
      </c>
      <c r="D104" s="57" t="s">
        <v>147</v>
      </c>
      <c r="E104" s="2" t="s">
        <v>145</v>
      </c>
      <c r="F104" s="10">
        <v>3570</v>
      </c>
      <c r="G104" s="135"/>
    </row>
    <row r="105" spans="1:7" s="40" customFormat="1" x14ac:dyDescent="0.25">
      <c r="A105" s="47">
        <v>13013</v>
      </c>
      <c r="B105" s="69" t="s">
        <v>148</v>
      </c>
      <c r="C105" s="110">
        <v>89</v>
      </c>
      <c r="D105" s="57" t="s">
        <v>149</v>
      </c>
      <c r="E105" s="2" t="s">
        <v>145</v>
      </c>
      <c r="F105" s="10">
        <v>4810</v>
      </c>
      <c r="G105" s="135"/>
    </row>
    <row r="106" spans="1:7" s="40" customFormat="1" ht="31.5" x14ac:dyDescent="0.25">
      <c r="A106" s="47">
        <v>13009</v>
      </c>
      <c r="B106" s="69" t="s">
        <v>1397</v>
      </c>
      <c r="C106" s="110">
        <v>90</v>
      </c>
      <c r="D106" s="57" t="s">
        <v>150</v>
      </c>
      <c r="E106" s="2" t="s">
        <v>145</v>
      </c>
      <c r="F106" s="10">
        <v>6505</v>
      </c>
      <c r="G106" s="135"/>
    </row>
    <row r="107" spans="1:7" s="40" customFormat="1" ht="31.5" x14ac:dyDescent="0.25">
      <c r="A107" s="47">
        <v>13038</v>
      </c>
      <c r="B107" s="69" t="s">
        <v>151</v>
      </c>
      <c r="C107" s="110">
        <v>91</v>
      </c>
      <c r="D107" s="57" t="s">
        <v>152</v>
      </c>
      <c r="E107" s="2" t="s">
        <v>145</v>
      </c>
      <c r="F107" s="10">
        <v>7685</v>
      </c>
      <c r="G107" s="135"/>
    </row>
    <row r="108" spans="1:7" s="40" customFormat="1" x14ac:dyDescent="0.25">
      <c r="A108" s="47">
        <v>13050</v>
      </c>
      <c r="B108" s="69" t="s">
        <v>153</v>
      </c>
      <c r="C108" s="110">
        <v>92</v>
      </c>
      <c r="D108" s="57" t="s">
        <v>154</v>
      </c>
      <c r="E108" s="2" t="s">
        <v>145</v>
      </c>
      <c r="F108" s="10">
        <v>3050</v>
      </c>
      <c r="G108" s="135"/>
    </row>
    <row r="109" spans="1:7" s="40" customFormat="1" x14ac:dyDescent="0.25">
      <c r="A109" s="47">
        <v>13056</v>
      </c>
      <c r="B109" s="69" t="s">
        <v>148</v>
      </c>
      <c r="C109" s="110">
        <v>93</v>
      </c>
      <c r="D109" s="57" t="s">
        <v>155</v>
      </c>
      <c r="E109" s="2" t="s">
        <v>145</v>
      </c>
      <c r="F109" s="10">
        <v>3685</v>
      </c>
      <c r="G109" s="135"/>
    </row>
    <row r="110" spans="1:7" s="40" customFormat="1" x14ac:dyDescent="0.25">
      <c r="A110" s="47">
        <v>13014</v>
      </c>
      <c r="B110" s="69" t="s">
        <v>156</v>
      </c>
      <c r="C110" s="110">
        <v>94</v>
      </c>
      <c r="D110" s="57" t="s">
        <v>157</v>
      </c>
      <c r="E110" s="2" t="s">
        <v>145</v>
      </c>
      <c r="F110" s="10">
        <v>3580</v>
      </c>
      <c r="G110" s="135"/>
    </row>
    <row r="111" spans="1:7" s="40" customFormat="1" x14ac:dyDescent="0.25">
      <c r="A111" s="47">
        <v>13044</v>
      </c>
      <c r="B111" s="69" t="s">
        <v>158</v>
      </c>
      <c r="C111" s="110">
        <v>95</v>
      </c>
      <c r="D111" s="57" t="s">
        <v>159</v>
      </c>
      <c r="E111" s="2" t="s">
        <v>145</v>
      </c>
      <c r="F111" s="10">
        <v>4810</v>
      </c>
      <c r="G111" s="135"/>
    </row>
    <row r="112" spans="1:7" s="40" customFormat="1" ht="31.5" x14ac:dyDescent="0.25">
      <c r="A112" s="47">
        <v>13052</v>
      </c>
      <c r="B112" s="69" t="s">
        <v>160</v>
      </c>
      <c r="C112" s="110">
        <v>96</v>
      </c>
      <c r="D112" s="57" t="s">
        <v>161</v>
      </c>
      <c r="E112" s="2" t="s">
        <v>145</v>
      </c>
      <c r="F112" s="10">
        <v>8160</v>
      </c>
      <c r="G112" s="135"/>
    </row>
    <row r="113" spans="1:7" s="40" customFormat="1" ht="31.5" x14ac:dyDescent="0.25">
      <c r="A113" s="47">
        <v>13018</v>
      </c>
      <c r="B113" s="69" t="s">
        <v>162</v>
      </c>
      <c r="C113" s="110">
        <v>97</v>
      </c>
      <c r="D113" s="57" t="s">
        <v>163</v>
      </c>
      <c r="E113" s="2" t="s">
        <v>145</v>
      </c>
      <c r="F113" s="10">
        <v>7335</v>
      </c>
      <c r="G113" s="135"/>
    </row>
    <row r="114" spans="1:7" s="40" customFormat="1" ht="31.5" x14ac:dyDescent="0.25">
      <c r="A114" s="47">
        <v>13015</v>
      </c>
      <c r="B114" s="69" t="s">
        <v>164</v>
      </c>
      <c r="C114" s="110">
        <v>98</v>
      </c>
      <c r="D114" s="57" t="s">
        <v>165</v>
      </c>
      <c r="E114" s="2" t="s">
        <v>145</v>
      </c>
      <c r="F114" s="10">
        <v>6635</v>
      </c>
      <c r="G114" s="135"/>
    </row>
    <row r="115" spans="1:7" s="40" customFormat="1" x14ac:dyDescent="0.25">
      <c r="A115" s="47">
        <v>13020</v>
      </c>
      <c r="B115" s="69" t="s">
        <v>166</v>
      </c>
      <c r="C115" s="110">
        <v>99</v>
      </c>
      <c r="D115" s="57" t="s">
        <v>1398</v>
      </c>
      <c r="E115" s="2" t="s">
        <v>145</v>
      </c>
      <c r="F115" s="10">
        <v>3530</v>
      </c>
      <c r="G115" s="135"/>
    </row>
    <row r="116" spans="1:7" s="40" customFormat="1" x14ac:dyDescent="0.25">
      <c r="A116" s="47">
        <v>13046</v>
      </c>
      <c r="B116" s="69" t="s">
        <v>167</v>
      </c>
      <c r="C116" s="110">
        <v>100</v>
      </c>
      <c r="D116" s="57" t="s">
        <v>168</v>
      </c>
      <c r="E116" s="2" t="s">
        <v>145</v>
      </c>
      <c r="F116" s="10">
        <v>4810</v>
      </c>
      <c r="G116" s="135"/>
    </row>
    <row r="117" spans="1:7" s="45" customFormat="1" ht="31.5" x14ac:dyDescent="0.25">
      <c r="A117" s="47">
        <v>13011</v>
      </c>
      <c r="B117" s="121" t="s">
        <v>169</v>
      </c>
      <c r="C117" s="110">
        <v>101</v>
      </c>
      <c r="D117" s="87" t="s">
        <v>1686</v>
      </c>
      <c r="E117" s="70" t="s">
        <v>145</v>
      </c>
      <c r="F117" s="11">
        <v>7335</v>
      </c>
      <c r="G117" s="136"/>
    </row>
    <row r="118" spans="1:7" s="45" customFormat="1" ht="31.5" x14ac:dyDescent="0.25">
      <c r="A118" s="47">
        <v>13053</v>
      </c>
      <c r="B118" s="121" t="s">
        <v>170</v>
      </c>
      <c r="C118" s="110">
        <v>102</v>
      </c>
      <c r="D118" s="43" t="s">
        <v>171</v>
      </c>
      <c r="E118" s="70" t="s">
        <v>145</v>
      </c>
      <c r="F118" s="11">
        <v>6595</v>
      </c>
      <c r="G118" s="136"/>
    </row>
    <row r="119" spans="1:7" s="45" customFormat="1" ht="31.5" x14ac:dyDescent="0.25">
      <c r="A119" s="47">
        <v>13040</v>
      </c>
      <c r="B119" s="121" t="s">
        <v>172</v>
      </c>
      <c r="C119" s="110">
        <v>103</v>
      </c>
      <c r="D119" s="43" t="s">
        <v>173</v>
      </c>
      <c r="E119" s="70" t="s">
        <v>145</v>
      </c>
      <c r="F119" s="11">
        <v>6045</v>
      </c>
      <c r="G119" s="136"/>
    </row>
    <row r="120" spans="1:7" s="38" customFormat="1" x14ac:dyDescent="0.25">
      <c r="A120" s="39">
        <v>13055</v>
      </c>
      <c r="B120" s="26" t="s">
        <v>174</v>
      </c>
      <c r="C120" s="110">
        <v>104</v>
      </c>
      <c r="D120" s="87" t="s">
        <v>175</v>
      </c>
      <c r="E120" s="27" t="s">
        <v>145</v>
      </c>
      <c r="F120" s="11">
        <v>4810</v>
      </c>
      <c r="G120" s="137"/>
    </row>
    <row r="121" spans="1:7" s="45" customFormat="1" x14ac:dyDescent="0.25">
      <c r="A121" s="47" t="s">
        <v>1612</v>
      </c>
      <c r="B121" s="121" t="s">
        <v>1568</v>
      </c>
      <c r="C121" s="110">
        <v>105</v>
      </c>
      <c r="D121" s="43" t="s">
        <v>1569</v>
      </c>
      <c r="E121" s="70"/>
      <c r="F121" s="11">
        <v>8220</v>
      </c>
      <c r="G121" s="136"/>
    </row>
    <row r="122" spans="1:7" s="45" customFormat="1" x14ac:dyDescent="0.25">
      <c r="A122" s="47" t="s">
        <v>1613</v>
      </c>
      <c r="B122" s="121" t="s">
        <v>1570</v>
      </c>
      <c r="C122" s="110">
        <v>106</v>
      </c>
      <c r="D122" s="43" t="s">
        <v>1571</v>
      </c>
      <c r="E122" s="70"/>
      <c r="F122" s="11">
        <v>3455</v>
      </c>
      <c r="G122" s="136"/>
    </row>
    <row r="123" spans="1:7" s="45" customFormat="1" ht="31.5" x14ac:dyDescent="0.25">
      <c r="A123" s="47">
        <v>13041</v>
      </c>
      <c r="B123" s="121" t="s">
        <v>176</v>
      </c>
      <c r="C123" s="110">
        <v>107</v>
      </c>
      <c r="D123" s="43" t="s">
        <v>177</v>
      </c>
      <c r="E123" s="70" t="s">
        <v>145</v>
      </c>
      <c r="F123" s="11">
        <v>7275</v>
      </c>
      <c r="G123" s="136"/>
    </row>
    <row r="124" spans="1:7" s="45" customFormat="1" x14ac:dyDescent="0.25">
      <c r="A124" s="47">
        <v>13003</v>
      </c>
      <c r="B124" s="121" t="s">
        <v>178</v>
      </c>
      <c r="C124" s="110">
        <v>108</v>
      </c>
      <c r="D124" s="43" t="s">
        <v>179</v>
      </c>
      <c r="E124" s="70" t="s">
        <v>145</v>
      </c>
      <c r="F124" s="11">
        <v>3050</v>
      </c>
      <c r="G124" s="136"/>
    </row>
    <row r="125" spans="1:7" s="45" customFormat="1" x14ac:dyDescent="0.25">
      <c r="A125" s="47">
        <v>13027</v>
      </c>
      <c r="B125" s="121" t="s">
        <v>180</v>
      </c>
      <c r="C125" s="110">
        <v>109</v>
      </c>
      <c r="D125" s="43" t="s">
        <v>181</v>
      </c>
      <c r="E125" s="70" t="s">
        <v>145</v>
      </c>
      <c r="F125" s="11">
        <v>2980</v>
      </c>
      <c r="G125" s="136"/>
    </row>
    <row r="126" spans="1:7" s="45" customFormat="1" x14ac:dyDescent="0.25">
      <c r="A126" s="47">
        <v>13049</v>
      </c>
      <c r="B126" s="121" t="s">
        <v>182</v>
      </c>
      <c r="C126" s="110">
        <v>110</v>
      </c>
      <c r="D126" s="43" t="s">
        <v>183</v>
      </c>
      <c r="E126" s="70" t="s">
        <v>145</v>
      </c>
      <c r="F126" s="11">
        <v>3050</v>
      </c>
      <c r="G126" s="136"/>
    </row>
    <row r="127" spans="1:7" s="45" customFormat="1" x14ac:dyDescent="0.25">
      <c r="A127" s="47" t="s">
        <v>184</v>
      </c>
      <c r="B127" s="121" t="s">
        <v>185</v>
      </c>
      <c r="C127" s="110">
        <v>111</v>
      </c>
      <c r="D127" s="43" t="s">
        <v>186</v>
      </c>
      <c r="E127" s="70" t="s">
        <v>145</v>
      </c>
      <c r="F127" s="11">
        <v>3530</v>
      </c>
      <c r="G127" s="136"/>
    </row>
    <row r="128" spans="1:7" s="45" customFormat="1" x14ac:dyDescent="0.25">
      <c r="A128" s="47" t="s">
        <v>187</v>
      </c>
      <c r="B128" s="121" t="s">
        <v>188</v>
      </c>
      <c r="C128" s="110">
        <v>112</v>
      </c>
      <c r="D128" s="43" t="s">
        <v>189</v>
      </c>
      <c r="E128" s="70" t="s">
        <v>145</v>
      </c>
      <c r="F128" s="11">
        <v>3080</v>
      </c>
      <c r="G128" s="136"/>
    </row>
    <row r="129" spans="1:7" s="45" customFormat="1" x14ac:dyDescent="0.25">
      <c r="A129" s="47" t="s">
        <v>1078</v>
      </c>
      <c r="B129" s="121" t="s">
        <v>1381</v>
      </c>
      <c r="C129" s="110">
        <v>113</v>
      </c>
      <c r="D129" s="43" t="s">
        <v>1077</v>
      </c>
      <c r="E129" s="70"/>
      <c r="F129" s="11">
        <v>7695</v>
      </c>
      <c r="G129" s="136"/>
    </row>
    <row r="130" spans="1:7" s="45" customFormat="1" ht="31.5" x14ac:dyDescent="0.25">
      <c r="A130" s="47" t="s">
        <v>1692</v>
      </c>
      <c r="B130" s="121" t="s">
        <v>1649</v>
      </c>
      <c r="C130" s="110">
        <v>114</v>
      </c>
      <c r="D130" s="43" t="s">
        <v>1650</v>
      </c>
      <c r="E130" s="70"/>
      <c r="F130" s="11">
        <v>7290</v>
      </c>
      <c r="G130" s="136"/>
    </row>
    <row r="131" spans="1:7" s="45" customFormat="1" ht="31.5" x14ac:dyDescent="0.25">
      <c r="A131" s="47" t="s">
        <v>1693</v>
      </c>
      <c r="B131" s="121" t="s">
        <v>1649</v>
      </c>
      <c r="C131" s="110">
        <v>115</v>
      </c>
      <c r="D131" s="43" t="s">
        <v>1654</v>
      </c>
      <c r="E131" s="70"/>
      <c r="F131" s="11">
        <v>7290</v>
      </c>
      <c r="G131" s="136"/>
    </row>
    <row r="132" spans="1:7" s="45" customFormat="1" x14ac:dyDescent="0.25">
      <c r="A132" s="47" t="s">
        <v>1690</v>
      </c>
      <c r="B132" s="121" t="s">
        <v>1652</v>
      </c>
      <c r="C132" s="110">
        <v>116</v>
      </c>
      <c r="D132" s="43" t="s">
        <v>1651</v>
      </c>
      <c r="E132" s="70"/>
      <c r="F132" s="11">
        <v>3655</v>
      </c>
      <c r="G132" s="136"/>
    </row>
    <row r="133" spans="1:7" s="45" customFormat="1" x14ac:dyDescent="0.25">
      <c r="A133" s="47" t="s">
        <v>1691</v>
      </c>
      <c r="B133" s="121" t="s">
        <v>1652</v>
      </c>
      <c r="C133" s="110">
        <v>117</v>
      </c>
      <c r="D133" s="43" t="s">
        <v>1653</v>
      </c>
      <c r="E133" s="70"/>
      <c r="F133" s="11">
        <v>3655</v>
      </c>
      <c r="G133" s="136"/>
    </row>
    <row r="134" spans="1:7" s="45" customFormat="1" x14ac:dyDescent="0.25">
      <c r="A134" s="47" t="s">
        <v>1694</v>
      </c>
      <c r="B134" s="121" t="s">
        <v>1656</v>
      </c>
      <c r="C134" s="110">
        <v>118</v>
      </c>
      <c r="D134" s="43" t="s">
        <v>1655</v>
      </c>
      <c r="E134" s="70"/>
      <c r="F134" s="11">
        <v>3125</v>
      </c>
      <c r="G134" s="136"/>
    </row>
    <row r="135" spans="1:7" s="45" customFormat="1" ht="31.5" x14ac:dyDescent="0.25">
      <c r="A135" s="47" t="s">
        <v>1695</v>
      </c>
      <c r="B135" s="121" t="s">
        <v>1658</v>
      </c>
      <c r="C135" s="110">
        <v>119</v>
      </c>
      <c r="D135" s="43" t="s">
        <v>1657</v>
      </c>
      <c r="E135" s="70"/>
      <c r="F135" s="11">
        <v>7800</v>
      </c>
      <c r="G135" s="136"/>
    </row>
    <row r="136" spans="1:7" s="45" customFormat="1" x14ac:dyDescent="0.25">
      <c r="A136" s="47" t="s">
        <v>1689</v>
      </c>
      <c r="B136" s="121" t="s">
        <v>1670</v>
      </c>
      <c r="C136" s="110">
        <v>120</v>
      </c>
      <c r="D136" s="43" t="s">
        <v>1669</v>
      </c>
      <c r="E136" s="70"/>
      <c r="F136" s="11">
        <v>3125</v>
      </c>
      <c r="G136" s="136"/>
    </row>
    <row r="137" spans="1:7" s="45" customFormat="1" ht="31.5" x14ac:dyDescent="0.25">
      <c r="A137" s="47" t="s">
        <v>1696</v>
      </c>
      <c r="B137" s="121" t="s">
        <v>1672</v>
      </c>
      <c r="C137" s="110">
        <v>121</v>
      </c>
      <c r="D137" s="43" t="s">
        <v>1671</v>
      </c>
      <c r="E137" s="70"/>
      <c r="F137" s="11">
        <v>7515</v>
      </c>
      <c r="G137" s="136"/>
    </row>
    <row r="138" spans="1:7" s="45" customFormat="1" x14ac:dyDescent="0.25">
      <c r="A138" s="47" t="s">
        <v>1697</v>
      </c>
      <c r="B138" s="121" t="s">
        <v>1659</v>
      </c>
      <c r="C138" s="110">
        <v>122</v>
      </c>
      <c r="D138" s="43" t="s">
        <v>1687</v>
      </c>
      <c r="E138" s="70"/>
      <c r="F138" s="11">
        <v>3125</v>
      </c>
      <c r="G138" s="136"/>
    </row>
    <row r="139" spans="1:7" s="45" customFormat="1" ht="31.5" x14ac:dyDescent="0.25">
      <c r="A139" s="47" t="s">
        <v>1698</v>
      </c>
      <c r="B139" s="121" t="s">
        <v>1660</v>
      </c>
      <c r="C139" s="110">
        <v>123</v>
      </c>
      <c r="D139" s="43" t="s">
        <v>1688</v>
      </c>
      <c r="E139" s="70"/>
      <c r="F139" s="11">
        <v>7800</v>
      </c>
      <c r="G139" s="136"/>
    </row>
    <row r="140" spans="1:7" s="45" customFormat="1" x14ac:dyDescent="0.25">
      <c r="A140" s="47" t="s">
        <v>1699</v>
      </c>
      <c r="B140" s="121" t="s">
        <v>1662</v>
      </c>
      <c r="C140" s="110">
        <v>124</v>
      </c>
      <c r="D140" s="43" t="s">
        <v>1661</v>
      </c>
      <c r="E140" s="70"/>
      <c r="F140" s="11">
        <v>3465</v>
      </c>
      <c r="G140" s="136"/>
    </row>
    <row r="141" spans="1:7" s="45" customFormat="1" ht="31.5" x14ac:dyDescent="0.25">
      <c r="A141" s="47" t="s">
        <v>1700</v>
      </c>
      <c r="B141" s="121" t="s">
        <v>1664</v>
      </c>
      <c r="C141" s="110">
        <v>125</v>
      </c>
      <c r="D141" s="43" t="s">
        <v>1663</v>
      </c>
      <c r="E141" s="70"/>
      <c r="F141" s="11">
        <v>7915</v>
      </c>
      <c r="G141" s="136"/>
    </row>
    <row r="142" spans="1:7" s="45" customFormat="1" ht="31.5" x14ac:dyDescent="0.25">
      <c r="A142" s="47" t="s">
        <v>1701</v>
      </c>
      <c r="B142" s="121" t="s">
        <v>1666</v>
      </c>
      <c r="C142" s="110">
        <v>126</v>
      </c>
      <c r="D142" s="43" t="s">
        <v>1665</v>
      </c>
      <c r="E142" s="70"/>
      <c r="F142" s="11">
        <v>7405</v>
      </c>
      <c r="G142" s="136"/>
    </row>
    <row r="143" spans="1:7" s="45" customFormat="1" ht="31.5" x14ac:dyDescent="0.25">
      <c r="A143" s="47" t="s">
        <v>1702</v>
      </c>
      <c r="B143" s="121" t="s">
        <v>1668</v>
      </c>
      <c r="C143" s="110">
        <v>127</v>
      </c>
      <c r="D143" s="43" t="s">
        <v>1667</v>
      </c>
      <c r="E143" s="70"/>
      <c r="F143" s="11">
        <v>7405</v>
      </c>
      <c r="G143" s="136"/>
    </row>
    <row r="144" spans="1:7" s="45" customFormat="1" x14ac:dyDescent="0.25">
      <c r="A144" s="216" t="s">
        <v>1732</v>
      </c>
      <c r="B144" s="217"/>
      <c r="C144" s="217"/>
      <c r="D144" s="217"/>
      <c r="E144" s="217"/>
      <c r="F144" s="218"/>
      <c r="G144" s="136"/>
    </row>
    <row r="145" spans="1:7" s="45" customFormat="1" x14ac:dyDescent="0.25">
      <c r="A145" s="47" t="s">
        <v>1807</v>
      </c>
      <c r="B145" s="150" t="s">
        <v>1733</v>
      </c>
      <c r="C145" s="110">
        <v>128</v>
      </c>
      <c r="D145" s="151" t="s">
        <v>1734</v>
      </c>
      <c r="E145" s="152">
        <v>3560</v>
      </c>
      <c r="F145" s="173">
        <v>3560</v>
      </c>
      <c r="G145" s="136"/>
    </row>
    <row r="146" spans="1:7" s="45" customFormat="1" x14ac:dyDescent="0.25">
      <c r="A146" s="47" t="s">
        <v>1808</v>
      </c>
      <c r="B146" s="150" t="s">
        <v>1735</v>
      </c>
      <c r="C146" s="110">
        <v>129</v>
      </c>
      <c r="D146" s="151" t="s">
        <v>1736</v>
      </c>
      <c r="E146" s="152">
        <v>8790</v>
      </c>
      <c r="F146" s="173">
        <v>8790</v>
      </c>
      <c r="G146" s="136"/>
    </row>
    <row r="147" spans="1:7" s="45" customFormat="1" x14ac:dyDescent="0.25">
      <c r="A147" s="47" t="s">
        <v>1813</v>
      </c>
      <c r="B147" s="150" t="s">
        <v>1737</v>
      </c>
      <c r="C147" s="110">
        <v>130</v>
      </c>
      <c r="D147" s="151" t="s">
        <v>1738</v>
      </c>
      <c r="E147" s="152">
        <v>3560</v>
      </c>
      <c r="F147" s="173">
        <v>3560</v>
      </c>
      <c r="G147" s="136"/>
    </row>
    <row r="148" spans="1:7" s="45" customFormat="1" x14ac:dyDescent="0.25">
      <c r="A148" s="47" t="s">
        <v>1812</v>
      </c>
      <c r="B148" s="150" t="s">
        <v>1739</v>
      </c>
      <c r="C148" s="110">
        <v>131</v>
      </c>
      <c r="D148" s="151" t="s">
        <v>1740</v>
      </c>
      <c r="E148" s="152">
        <v>8790</v>
      </c>
      <c r="F148" s="173">
        <v>8790</v>
      </c>
      <c r="G148" s="136"/>
    </row>
    <row r="149" spans="1:7" s="45" customFormat="1" ht="31.5" x14ac:dyDescent="0.25">
      <c r="A149" s="47" t="s">
        <v>1815</v>
      </c>
      <c r="B149" s="150" t="s">
        <v>1741</v>
      </c>
      <c r="C149" s="110">
        <v>132</v>
      </c>
      <c r="D149" s="151" t="s">
        <v>1742</v>
      </c>
      <c r="E149" s="152">
        <v>4125</v>
      </c>
      <c r="F149" s="173">
        <v>4125</v>
      </c>
      <c r="G149" s="136"/>
    </row>
    <row r="150" spans="1:7" s="45" customFormat="1" x14ac:dyDescent="0.25">
      <c r="A150" s="47" t="s">
        <v>1816</v>
      </c>
      <c r="B150" s="150" t="s">
        <v>1743</v>
      </c>
      <c r="C150" s="110">
        <v>133</v>
      </c>
      <c r="D150" s="151" t="s">
        <v>1744</v>
      </c>
      <c r="E150" s="152">
        <v>9000</v>
      </c>
      <c r="F150" s="173">
        <v>9000</v>
      </c>
      <c r="G150" s="136"/>
    </row>
    <row r="151" spans="1:7" s="45" customFormat="1" x14ac:dyDescent="0.25">
      <c r="A151" s="47" t="s">
        <v>1811</v>
      </c>
      <c r="B151" s="150" t="s">
        <v>1745</v>
      </c>
      <c r="C151" s="110">
        <v>134</v>
      </c>
      <c r="D151" s="151" t="s">
        <v>1746</v>
      </c>
      <c r="E151" s="152">
        <v>3350</v>
      </c>
      <c r="F151" s="173">
        <v>3350</v>
      </c>
      <c r="G151" s="136"/>
    </row>
    <row r="152" spans="1:7" s="45" customFormat="1" x14ac:dyDescent="0.25">
      <c r="A152" s="47" t="s">
        <v>1809</v>
      </c>
      <c r="B152" s="150" t="s">
        <v>1747</v>
      </c>
      <c r="C152" s="110">
        <v>135</v>
      </c>
      <c r="D152" s="151" t="s">
        <v>1748</v>
      </c>
      <c r="E152" s="152">
        <v>3350</v>
      </c>
      <c r="F152" s="173">
        <v>3350</v>
      </c>
      <c r="G152" s="136"/>
    </row>
    <row r="153" spans="1:7" s="45" customFormat="1" x14ac:dyDescent="0.25">
      <c r="A153" s="47" t="s">
        <v>1810</v>
      </c>
      <c r="B153" s="150" t="s">
        <v>1749</v>
      </c>
      <c r="C153" s="110">
        <v>136</v>
      </c>
      <c r="D153" s="151" t="s">
        <v>1750</v>
      </c>
      <c r="E153" s="152">
        <v>4450</v>
      </c>
      <c r="F153" s="173">
        <v>4450</v>
      </c>
      <c r="G153" s="136"/>
    </row>
    <row r="154" spans="1:7" s="45" customFormat="1" ht="31.5" x14ac:dyDescent="0.25">
      <c r="A154" s="47" t="s">
        <v>1814</v>
      </c>
      <c r="B154" s="150" t="s">
        <v>1751</v>
      </c>
      <c r="C154" s="110">
        <v>137</v>
      </c>
      <c r="D154" s="151" t="s">
        <v>1752</v>
      </c>
      <c r="E154" s="152">
        <v>9355</v>
      </c>
      <c r="F154" s="173">
        <v>9355</v>
      </c>
      <c r="G154" s="136"/>
    </row>
    <row r="155" spans="1:7" s="45" customFormat="1" ht="31.5" x14ac:dyDescent="0.25">
      <c r="A155" s="47" t="s">
        <v>1817</v>
      </c>
      <c r="B155" s="150" t="s">
        <v>1753</v>
      </c>
      <c r="C155" s="110">
        <v>138</v>
      </c>
      <c r="D155" s="151" t="s">
        <v>1754</v>
      </c>
      <c r="E155" s="152">
        <v>4125</v>
      </c>
      <c r="F155" s="173">
        <v>4125</v>
      </c>
      <c r="G155" s="136"/>
    </row>
    <row r="156" spans="1:7" s="45" customFormat="1" x14ac:dyDescent="0.25">
      <c r="A156" s="47" t="s">
        <v>1818</v>
      </c>
      <c r="B156" s="150" t="s">
        <v>1755</v>
      </c>
      <c r="C156" s="110">
        <v>139</v>
      </c>
      <c r="D156" s="151" t="s">
        <v>1756</v>
      </c>
      <c r="E156" s="152">
        <v>4085</v>
      </c>
      <c r="F156" s="173">
        <v>4085</v>
      </c>
      <c r="G156" s="136"/>
    </row>
    <row r="157" spans="1:7" s="45" customFormat="1" ht="31.5" x14ac:dyDescent="0.25">
      <c r="A157" s="47" t="s">
        <v>1819</v>
      </c>
      <c r="B157" s="150" t="s">
        <v>1757</v>
      </c>
      <c r="C157" s="110">
        <v>140</v>
      </c>
      <c r="D157" s="151" t="s">
        <v>1758</v>
      </c>
      <c r="E157" s="152">
        <v>9260</v>
      </c>
      <c r="F157" s="173">
        <v>9260</v>
      </c>
      <c r="G157" s="136"/>
    </row>
    <row r="158" spans="1:7" s="45" customFormat="1" ht="31.5" x14ac:dyDescent="0.25">
      <c r="A158" s="47" t="s">
        <v>1820</v>
      </c>
      <c r="B158" s="150" t="s">
        <v>1759</v>
      </c>
      <c r="C158" s="110">
        <v>141</v>
      </c>
      <c r="D158" s="151" t="s">
        <v>1760</v>
      </c>
      <c r="E158" s="152">
        <v>4125</v>
      </c>
      <c r="F158" s="173">
        <v>4125</v>
      </c>
      <c r="G158" s="136"/>
    </row>
    <row r="159" spans="1:7" s="45" customFormat="1" x14ac:dyDescent="0.25">
      <c r="A159" s="47" t="s">
        <v>1821</v>
      </c>
      <c r="B159" s="150" t="s">
        <v>1761</v>
      </c>
      <c r="C159" s="110">
        <v>142</v>
      </c>
      <c r="D159" s="151" t="s">
        <v>1762</v>
      </c>
      <c r="E159" s="152">
        <v>11095</v>
      </c>
      <c r="F159" s="173">
        <v>11095</v>
      </c>
      <c r="G159" s="136"/>
    </row>
    <row r="160" spans="1:7" s="45" customFormat="1" x14ac:dyDescent="0.25">
      <c r="A160" s="47" t="s">
        <v>1822</v>
      </c>
      <c r="B160" s="150" t="s">
        <v>1763</v>
      </c>
      <c r="C160" s="110">
        <v>143</v>
      </c>
      <c r="D160" s="151" t="s">
        <v>1764</v>
      </c>
      <c r="E160" s="152">
        <v>3765</v>
      </c>
      <c r="F160" s="173">
        <v>3765</v>
      </c>
      <c r="G160" s="136"/>
    </row>
    <row r="161" spans="1:7" s="45" customFormat="1" x14ac:dyDescent="0.25">
      <c r="A161" s="47" t="s">
        <v>1823</v>
      </c>
      <c r="B161" s="150" t="s">
        <v>1765</v>
      </c>
      <c r="C161" s="110">
        <v>144</v>
      </c>
      <c r="D161" s="151" t="s">
        <v>1766</v>
      </c>
      <c r="E161" s="152">
        <v>9000</v>
      </c>
      <c r="F161" s="173">
        <v>9000</v>
      </c>
      <c r="G161" s="136"/>
    </row>
    <row r="162" spans="1:7" s="45" customFormat="1" x14ac:dyDescent="0.25">
      <c r="A162" s="47" t="s">
        <v>1824</v>
      </c>
      <c r="B162" s="150" t="s">
        <v>1767</v>
      </c>
      <c r="C162" s="110">
        <v>145</v>
      </c>
      <c r="D162" s="151" t="s">
        <v>1768</v>
      </c>
      <c r="E162" s="152">
        <v>4000</v>
      </c>
      <c r="F162" s="173">
        <v>4000</v>
      </c>
      <c r="G162" s="136"/>
    </row>
    <row r="163" spans="1:7" s="45" customFormat="1" ht="31.5" x14ac:dyDescent="0.25">
      <c r="A163" s="47" t="s">
        <v>1825</v>
      </c>
      <c r="B163" s="150" t="s">
        <v>1769</v>
      </c>
      <c r="C163" s="110">
        <v>146</v>
      </c>
      <c r="D163" s="151" t="s">
        <v>1770</v>
      </c>
      <c r="E163" s="152">
        <v>9885</v>
      </c>
      <c r="F163" s="173">
        <v>9885</v>
      </c>
      <c r="G163" s="136"/>
    </row>
    <row r="164" spans="1:7" s="45" customFormat="1" x14ac:dyDescent="0.25">
      <c r="A164" s="47" t="s">
        <v>1826</v>
      </c>
      <c r="B164" s="150" t="s">
        <v>1771</v>
      </c>
      <c r="C164" s="110">
        <v>147</v>
      </c>
      <c r="D164" s="151" t="s">
        <v>1772</v>
      </c>
      <c r="E164" s="152">
        <v>2520</v>
      </c>
      <c r="F164" s="173">
        <v>2520</v>
      </c>
      <c r="G164" s="136"/>
    </row>
    <row r="165" spans="1:7" s="45" customFormat="1" x14ac:dyDescent="0.25">
      <c r="A165" s="47" t="s">
        <v>1827</v>
      </c>
      <c r="B165" s="150" t="s">
        <v>1773</v>
      </c>
      <c r="C165" s="110">
        <v>148</v>
      </c>
      <c r="D165" s="151" t="s">
        <v>1774</v>
      </c>
      <c r="E165" s="152">
        <v>7485</v>
      </c>
      <c r="F165" s="173">
        <v>7485</v>
      </c>
      <c r="G165" s="136"/>
    </row>
    <row r="166" spans="1:7" s="45" customFormat="1" x14ac:dyDescent="0.25">
      <c r="A166" s="47" t="s">
        <v>1828</v>
      </c>
      <c r="B166" s="150" t="s">
        <v>1775</v>
      </c>
      <c r="C166" s="110">
        <v>149</v>
      </c>
      <c r="D166" s="151" t="s">
        <v>1776</v>
      </c>
      <c r="E166" s="152">
        <v>3680</v>
      </c>
      <c r="F166" s="173">
        <v>3680</v>
      </c>
      <c r="G166" s="136"/>
    </row>
    <row r="167" spans="1:7" s="45" customFormat="1" x14ac:dyDescent="0.25">
      <c r="A167" s="47" t="s">
        <v>1829</v>
      </c>
      <c r="B167" s="150" t="s">
        <v>1777</v>
      </c>
      <c r="C167" s="110">
        <v>150</v>
      </c>
      <c r="D167" s="151" t="s">
        <v>1778</v>
      </c>
      <c r="E167" s="152">
        <v>4150</v>
      </c>
      <c r="F167" s="173">
        <v>4150</v>
      </c>
      <c r="G167" s="136"/>
    </row>
    <row r="168" spans="1:7" s="45" customFormat="1" ht="31.5" x14ac:dyDescent="0.25">
      <c r="A168" s="47" t="s">
        <v>1830</v>
      </c>
      <c r="B168" s="150" t="s">
        <v>1779</v>
      </c>
      <c r="C168" s="110">
        <v>151</v>
      </c>
      <c r="D168" s="151" t="s">
        <v>1780</v>
      </c>
      <c r="E168" s="152">
        <v>9885</v>
      </c>
      <c r="F168" s="173">
        <v>9885</v>
      </c>
      <c r="G168" s="136"/>
    </row>
    <row r="169" spans="1:7" s="45" customFormat="1" x14ac:dyDescent="0.25">
      <c r="A169" s="47" t="s">
        <v>1831</v>
      </c>
      <c r="B169" s="150" t="s">
        <v>1781</v>
      </c>
      <c r="C169" s="110">
        <v>152</v>
      </c>
      <c r="D169" s="151" t="s">
        <v>1782</v>
      </c>
      <c r="E169" s="152">
        <v>3915</v>
      </c>
      <c r="F169" s="173">
        <v>3915</v>
      </c>
      <c r="G169" s="136"/>
    </row>
    <row r="170" spans="1:7" s="45" customFormat="1" ht="31.5" x14ac:dyDescent="0.25">
      <c r="A170" s="47" t="s">
        <v>1832</v>
      </c>
      <c r="B170" s="150" t="s">
        <v>1783</v>
      </c>
      <c r="C170" s="110">
        <v>153</v>
      </c>
      <c r="D170" s="151" t="s">
        <v>1784</v>
      </c>
      <c r="E170" s="152">
        <v>9730</v>
      </c>
      <c r="F170" s="173">
        <v>9730</v>
      </c>
      <c r="G170" s="136"/>
    </row>
    <row r="171" spans="1:7" s="45" customFormat="1" ht="31.5" x14ac:dyDescent="0.25">
      <c r="A171" s="47" t="s">
        <v>1833</v>
      </c>
      <c r="B171" s="150" t="s">
        <v>1785</v>
      </c>
      <c r="C171" s="110">
        <v>154</v>
      </c>
      <c r="D171" s="151" t="s">
        <v>1786</v>
      </c>
      <c r="E171" s="152">
        <v>4125</v>
      </c>
      <c r="F171" s="173">
        <v>4125</v>
      </c>
      <c r="G171" s="136"/>
    </row>
    <row r="172" spans="1:7" s="45" customFormat="1" x14ac:dyDescent="0.25">
      <c r="A172" s="47" t="s">
        <v>1834</v>
      </c>
      <c r="B172" s="150" t="s">
        <v>1787</v>
      </c>
      <c r="C172" s="110">
        <v>155</v>
      </c>
      <c r="D172" s="151" t="s">
        <v>1788</v>
      </c>
      <c r="E172" s="152">
        <v>3485</v>
      </c>
      <c r="F172" s="173">
        <v>3485</v>
      </c>
      <c r="G172" s="136"/>
    </row>
    <row r="173" spans="1:7" s="45" customFormat="1" x14ac:dyDescent="0.25">
      <c r="A173" s="47" t="s">
        <v>1835</v>
      </c>
      <c r="B173" s="150" t="s">
        <v>1789</v>
      </c>
      <c r="C173" s="110">
        <v>156</v>
      </c>
      <c r="D173" s="151" t="s">
        <v>1790</v>
      </c>
      <c r="E173" s="152">
        <v>9260</v>
      </c>
      <c r="F173" s="173">
        <v>9260</v>
      </c>
      <c r="G173" s="136"/>
    </row>
    <row r="174" spans="1:7" s="45" customFormat="1" ht="31.5" x14ac:dyDescent="0.25">
      <c r="A174" s="47" t="s">
        <v>1836</v>
      </c>
      <c r="B174" s="150" t="s">
        <v>1791</v>
      </c>
      <c r="C174" s="110">
        <v>157</v>
      </c>
      <c r="D174" s="151" t="s">
        <v>1792</v>
      </c>
      <c r="E174" s="152">
        <v>3350</v>
      </c>
      <c r="F174" s="173">
        <v>3350</v>
      </c>
      <c r="G174" s="136"/>
    </row>
    <row r="175" spans="1:7" s="45" customFormat="1" x14ac:dyDescent="0.25">
      <c r="A175" s="47" t="s">
        <v>1837</v>
      </c>
      <c r="B175" s="150" t="s">
        <v>1793</v>
      </c>
      <c r="C175" s="110">
        <v>158</v>
      </c>
      <c r="D175" s="151" t="s">
        <v>1794</v>
      </c>
      <c r="E175" s="152">
        <v>4365</v>
      </c>
      <c r="F175" s="173">
        <v>4365</v>
      </c>
      <c r="G175" s="136"/>
    </row>
    <row r="176" spans="1:7" s="45" customFormat="1" ht="31.5" x14ac:dyDescent="0.25">
      <c r="A176" s="47" t="s">
        <v>1838</v>
      </c>
      <c r="B176" s="150" t="s">
        <v>1795</v>
      </c>
      <c r="C176" s="110">
        <v>159</v>
      </c>
      <c r="D176" s="151" t="s">
        <v>1796</v>
      </c>
      <c r="E176" s="152">
        <v>4125</v>
      </c>
      <c r="F176" s="173">
        <v>4125</v>
      </c>
      <c r="G176" s="136"/>
    </row>
    <row r="177" spans="1:7" s="45" customFormat="1" x14ac:dyDescent="0.25">
      <c r="A177" s="47" t="s">
        <v>1839</v>
      </c>
      <c r="B177" s="150" t="s">
        <v>1797</v>
      </c>
      <c r="C177" s="110">
        <v>160</v>
      </c>
      <c r="D177" s="151" t="s">
        <v>1798</v>
      </c>
      <c r="E177" s="152">
        <v>4000</v>
      </c>
      <c r="F177" s="173">
        <v>4000</v>
      </c>
      <c r="G177" s="136"/>
    </row>
    <row r="178" spans="1:7" s="45" customFormat="1" x14ac:dyDescent="0.25">
      <c r="A178" s="47" t="s">
        <v>1840</v>
      </c>
      <c r="B178" s="150" t="s">
        <v>1799</v>
      </c>
      <c r="C178" s="110">
        <v>161</v>
      </c>
      <c r="D178" s="151" t="s">
        <v>1800</v>
      </c>
      <c r="E178" s="152">
        <v>9260</v>
      </c>
      <c r="F178" s="173">
        <v>9260</v>
      </c>
      <c r="G178" s="136"/>
    </row>
    <row r="179" spans="1:7" s="45" customFormat="1" ht="31.5" x14ac:dyDescent="0.25">
      <c r="A179" s="47" t="s">
        <v>1841</v>
      </c>
      <c r="B179" s="150" t="s">
        <v>1801</v>
      </c>
      <c r="C179" s="110">
        <v>162</v>
      </c>
      <c r="D179" s="151" t="s">
        <v>1802</v>
      </c>
      <c r="E179" s="152">
        <v>3350</v>
      </c>
      <c r="F179" s="173">
        <v>3350</v>
      </c>
      <c r="G179" s="136"/>
    </row>
    <row r="180" spans="1:7" s="45" customFormat="1" x14ac:dyDescent="0.25">
      <c r="A180" s="47" t="s">
        <v>1842</v>
      </c>
      <c r="B180" s="150" t="s">
        <v>1803</v>
      </c>
      <c r="C180" s="110">
        <v>163</v>
      </c>
      <c r="D180" s="151" t="s">
        <v>1804</v>
      </c>
      <c r="E180" s="152">
        <v>13565</v>
      </c>
      <c r="F180" s="173">
        <v>13565</v>
      </c>
      <c r="G180" s="136"/>
    </row>
    <row r="181" spans="1:7" s="45" customFormat="1" x14ac:dyDescent="0.25">
      <c r="A181" s="47" t="s">
        <v>1843</v>
      </c>
      <c r="B181" s="150" t="s">
        <v>1805</v>
      </c>
      <c r="C181" s="110">
        <v>164</v>
      </c>
      <c r="D181" s="151" t="s">
        <v>1806</v>
      </c>
      <c r="E181" s="152">
        <v>14610</v>
      </c>
      <c r="F181" s="173">
        <v>14610</v>
      </c>
      <c r="G181" s="136"/>
    </row>
    <row r="182" spans="1:7" s="40" customFormat="1" x14ac:dyDescent="0.25">
      <c r="A182" s="172"/>
      <c r="B182" s="206" t="s">
        <v>190</v>
      </c>
      <c r="C182" s="206"/>
      <c r="D182" s="206"/>
      <c r="E182" s="206"/>
      <c r="F182" s="207"/>
      <c r="G182" s="135"/>
    </row>
    <row r="183" spans="1:7" s="40" customFormat="1" x14ac:dyDescent="0.25">
      <c r="A183" s="172"/>
      <c r="B183" s="198" t="s">
        <v>191</v>
      </c>
      <c r="C183" s="198"/>
      <c r="D183" s="198"/>
      <c r="E183" s="198"/>
      <c r="F183" s="199"/>
      <c r="G183" s="135"/>
    </row>
    <row r="184" spans="1:7" s="40" customFormat="1" x14ac:dyDescent="0.25">
      <c r="A184" s="47">
        <v>15006</v>
      </c>
      <c r="B184" s="69" t="s">
        <v>192</v>
      </c>
      <c r="C184" s="99">
        <v>165</v>
      </c>
      <c r="D184" s="2" t="s">
        <v>193</v>
      </c>
      <c r="E184" s="2" t="s">
        <v>190</v>
      </c>
      <c r="F184" s="10">
        <v>1590</v>
      </c>
      <c r="G184" s="135"/>
    </row>
    <row r="185" spans="1:7" s="40" customFormat="1" x14ac:dyDescent="0.25">
      <c r="A185" s="47">
        <v>15008</v>
      </c>
      <c r="B185" s="69" t="s">
        <v>194</v>
      </c>
      <c r="C185" s="99">
        <v>166</v>
      </c>
      <c r="D185" s="2" t="s">
        <v>195</v>
      </c>
      <c r="E185" s="2" t="s">
        <v>190</v>
      </c>
      <c r="F185" s="10">
        <v>3055</v>
      </c>
      <c r="G185" s="135"/>
    </row>
    <row r="186" spans="1:7" s="40" customFormat="1" x14ac:dyDescent="0.25">
      <c r="A186" s="47">
        <v>15009</v>
      </c>
      <c r="B186" s="69" t="s">
        <v>196</v>
      </c>
      <c r="C186" s="99">
        <v>167</v>
      </c>
      <c r="D186" s="2" t="s">
        <v>197</v>
      </c>
      <c r="E186" s="2" t="s">
        <v>190</v>
      </c>
      <c r="F186" s="10">
        <v>3055</v>
      </c>
      <c r="G186" s="135"/>
    </row>
    <row r="187" spans="1:7" s="40" customFormat="1" ht="31.5" x14ac:dyDescent="0.25">
      <c r="A187" s="47">
        <v>15010</v>
      </c>
      <c r="B187" s="69" t="s">
        <v>198</v>
      </c>
      <c r="C187" s="99">
        <v>168</v>
      </c>
      <c r="D187" s="2" t="s">
        <v>199</v>
      </c>
      <c r="E187" s="2" t="s">
        <v>190</v>
      </c>
      <c r="F187" s="10">
        <v>3055</v>
      </c>
      <c r="G187" s="135"/>
    </row>
    <row r="188" spans="1:7" s="40" customFormat="1" x14ac:dyDescent="0.25">
      <c r="A188" s="47">
        <v>15011</v>
      </c>
      <c r="B188" s="69" t="s">
        <v>200</v>
      </c>
      <c r="C188" s="99">
        <v>169</v>
      </c>
      <c r="D188" s="2" t="s">
        <v>201</v>
      </c>
      <c r="E188" s="2" t="s">
        <v>190</v>
      </c>
      <c r="F188" s="10">
        <v>3055</v>
      </c>
      <c r="G188" s="135"/>
    </row>
    <row r="189" spans="1:7" s="40" customFormat="1" x14ac:dyDescent="0.25">
      <c r="A189" s="47">
        <v>14041</v>
      </c>
      <c r="B189" s="69" t="s">
        <v>202</v>
      </c>
      <c r="C189" s="99">
        <v>170</v>
      </c>
      <c r="D189" s="2" t="s">
        <v>203</v>
      </c>
      <c r="E189" s="2" t="s">
        <v>190</v>
      </c>
      <c r="F189" s="10">
        <v>5060</v>
      </c>
      <c r="G189" s="135"/>
    </row>
    <row r="190" spans="1:7" s="40" customFormat="1" ht="31.5" x14ac:dyDescent="0.25">
      <c r="A190" s="47">
        <v>14015</v>
      </c>
      <c r="B190" s="69" t="s">
        <v>204</v>
      </c>
      <c r="C190" s="99">
        <v>171</v>
      </c>
      <c r="D190" s="2" t="s">
        <v>205</v>
      </c>
      <c r="E190" s="2" t="s">
        <v>190</v>
      </c>
      <c r="F190" s="10">
        <v>1315</v>
      </c>
      <c r="G190" s="135"/>
    </row>
    <row r="191" spans="1:7" s="40" customFormat="1" ht="31.5" x14ac:dyDescent="0.25">
      <c r="A191" s="47">
        <v>14030</v>
      </c>
      <c r="B191" s="69" t="s">
        <v>206</v>
      </c>
      <c r="C191" s="99">
        <v>172</v>
      </c>
      <c r="D191" s="2" t="s">
        <v>207</v>
      </c>
      <c r="E191" s="2" t="s">
        <v>190</v>
      </c>
      <c r="F191" s="10">
        <v>1435</v>
      </c>
      <c r="G191" s="135"/>
    </row>
    <row r="192" spans="1:7" s="40" customFormat="1" x14ac:dyDescent="0.25">
      <c r="A192" s="47">
        <v>14031</v>
      </c>
      <c r="B192" s="69" t="s">
        <v>208</v>
      </c>
      <c r="C192" s="99">
        <v>173</v>
      </c>
      <c r="D192" s="2" t="s">
        <v>209</v>
      </c>
      <c r="E192" s="2" t="s">
        <v>190</v>
      </c>
      <c r="F192" s="10">
        <v>1435</v>
      </c>
      <c r="G192" s="135"/>
    </row>
    <row r="193" spans="1:7" s="45" customFormat="1" ht="31.5" x14ac:dyDescent="0.25">
      <c r="A193" s="113" t="s">
        <v>1399</v>
      </c>
      <c r="B193" s="69" t="s">
        <v>210</v>
      </c>
      <c r="C193" s="99">
        <v>174</v>
      </c>
      <c r="D193" s="43" t="s">
        <v>1164</v>
      </c>
      <c r="E193" s="44"/>
      <c r="F193" s="96">
        <v>1880</v>
      </c>
      <c r="G193" s="136"/>
    </row>
    <row r="194" spans="1:7" s="45" customFormat="1" ht="31.5" x14ac:dyDescent="0.25">
      <c r="A194" s="113" t="s">
        <v>1400</v>
      </c>
      <c r="B194" s="89" t="s">
        <v>1401</v>
      </c>
      <c r="C194" s="99">
        <v>175</v>
      </c>
      <c r="D194" s="43" t="s">
        <v>1642</v>
      </c>
      <c r="E194" s="44"/>
      <c r="F194" s="96">
        <v>3640</v>
      </c>
      <c r="G194" s="136"/>
    </row>
    <row r="195" spans="1:7" s="40" customFormat="1" x14ac:dyDescent="0.25">
      <c r="A195" s="47">
        <v>14032</v>
      </c>
      <c r="B195" s="69" t="s">
        <v>211</v>
      </c>
      <c r="C195" s="99">
        <v>176</v>
      </c>
      <c r="D195" s="2" t="s">
        <v>212</v>
      </c>
      <c r="E195" s="2" t="s">
        <v>190</v>
      </c>
      <c r="F195" s="10">
        <v>1435</v>
      </c>
      <c r="G195" s="135"/>
    </row>
    <row r="196" spans="1:7" s="40" customFormat="1" x14ac:dyDescent="0.25">
      <c r="A196" s="47">
        <v>14033</v>
      </c>
      <c r="B196" s="69" t="s">
        <v>213</v>
      </c>
      <c r="C196" s="99">
        <v>177</v>
      </c>
      <c r="D196" s="2" t="s">
        <v>214</v>
      </c>
      <c r="E196" s="2" t="s">
        <v>190</v>
      </c>
      <c r="F196" s="10">
        <v>1435</v>
      </c>
      <c r="G196" s="135"/>
    </row>
    <row r="197" spans="1:7" s="40" customFormat="1" x14ac:dyDescent="0.25">
      <c r="A197" s="47">
        <v>14034</v>
      </c>
      <c r="B197" s="69" t="s">
        <v>215</v>
      </c>
      <c r="C197" s="99">
        <v>178</v>
      </c>
      <c r="D197" s="2" t="s">
        <v>216</v>
      </c>
      <c r="E197" s="2" t="s">
        <v>190</v>
      </c>
      <c r="F197" s="10">
        <v>1435</v>
      </c>
      <c r="G197" s="135"/>
    </row>
    <row r="198" spans="1:7" s="40" customFormat="1" x14ac:dyDescent="0.25">
      <c r="A198" s="47">
        <v>14035</v>
      </c>
      <c r="B198" s="69" t="s">
        <v>217</v>
      </c>
      <c r="C198" s="99">
        <v>179</v>
      </c>
      <c r="D198" s="2" t="s">
        <v>218</v>
      </c>
      <c r="E198" s="2" t="s">
        <v>190</v>
      </c>
      <c r="F198" s="10">
        <v>1435</v>
      </c>
      <c r="G198" s="135"/>
    </row>
    <row r="199" spans="1:7" s="40" customFormat="1" x14ac:dyDescent="0.25">
      <c r="A199" s="47">
        <v>14016</v>
      </c>
      <c r="B199" s="69" t="s">
        <v>219</v>
      </c>
      <c r="C199" s="99">
        <v>180</v>
      </c>
      <c r="D199" s="2" t="s">
        <v>220</v>
      </c>
      <c r="E199" s="2" t="s">
        <v>190</v>
      </c>
      <c r="F199" s="10">
        <v>560</v>
      </c>
      <c r="G199" s="135"/>
    </row>
    <row r="200" spans="1:7" s="40" customFormat="1" x14ac:dyDescent="0.25">
      <c r="A200" s="47">
        <v>14036</v>
      </c>
      <c r="B200" s="69" t="s">
        <v>221</v>
      </c>
      <c r="C200" s="99">
        <v>181</v>
      </c>
      <c r="D200" s="2" t="s">
        <v>222</v>
      </c>
      <c r="E200" s="2" t="s">
        <v>190</v>
      </c>
      <c r="F200" s="10">
        <v>890</v>
      </c>
      <c r="G200" s="135"/>
    </row>
    <row r="201" spans="1:7" s="40" customFormat="1" x14ac:dyDescent="0.25">
      <c r="A201" s="47">
        <v>14004</v>
      </c>
      <c r="B201" s="69" t="s">
        <v>223</v>
      </c>
      <c r="C201" s="99">
        <v>182</v>
      </c>
      <c r="D201" s="2" t="s">
        <v>224</v>
      </c>
      <c r="E201" s="2" t="s">
        <v>190</v>
      </c>
      <c r="F201" s="10">
        <v>500</v>
      </c>
      <c r="G201" s="135"/>
    </row>
    <row r="202" spans="1:7" s="40" customFormat="1" x14ac:dyDescent="0.25">
      <c r="A202" s="47">
        <v>14020</v>
      </c>
      <c r="B202" s="69" t="s">
        <v>225</v>
      </c>
      <c r="C202" s="99">
        <v>183</v>
      </c>
      <c r="D202" s="2" t="s">
        <v>226</v>
      </c>
      <c r="E202" s="2" t="s">
        <v>190</v>
      </c>
      <c r="F202" s="10">
        <v>520</v>
      </c>
      <c r="G202" s="135"/>
    </row>
    <row r="203" spans="1:7" s="40" customFormat="1" x14ac:dyDescent="0.25">
      <c r="A203" s="47">
        <v>14017</v>
      </c>
      <c r="B203" s="69" t="s">
        <v>227</v>
      </c>
      <c r="C203" s="99">
        <v>184</v>
      </c>
      <c r="D203" s="2" t="s">
        <v>228</v>
      </c>
      <c r="E203" s="2" t="s">
        <v>190</v>
      </c>
      <c r="F203" s="10">
        <v>585</v>
      </c>
      <c r="G203" s="135"/>
    </row>
    <row r="204" spans="1:7" s="40" customFormat="1" ht="31.5" x14ac:dyDescent="0.25">
      <c r="A204" s="47" t="s">
        <v>1713</v>
      </c>
      <c r="B204" s="69" t="s">
        <v>227</v>
      </c>
      <c r="C204" s="99">
        <v>185</v>
      </c>
      <c r="D204" s="2" t="s">
        <v>1714</v>
      </c>
      <c r="E204" s="2" t="s">
        <v>190</v>
      </c>
      <c r="F204" s="10">
        <v>1130</v>
      </c>
      <c r="G204" s="135"/>
    </row>
    <row r="205" spans="1:7" s="40" customFormat="1" x14ac:dyDescent="0.25">
      <c r="A205" s="47">
        <v>14029</v>
      </c>
      <c r="B205" s="69" t="s">
        <v>229</v>
      </c>
      <c r="C205" s="99">
        <v>186</v>
      </c>
      <c r="D205" s="2" t="s">
        <v>230</v>
      </c>
      <c r="E205" s="2" t="s">
        <v>190</v>
      </c>
      <c r="F205" s="10">
        <v>890</v>
      </c>
      <c r="G205" s="135"/>
    </row>
    <row r="206" spans="1:7" s="40" customFormat="1" x14ac:dyDescent="0.25">
      <c r="A206" s="47">
        <v>14022</v>
      </c>
      <c r="B206" s="69" t="s">
        <v>231</v>
      </c>
      <c r="C206" s="99">
        <v>187</v>
      </c>
      <c r="D206" s="2" t="s">
        <v>232</v>
      </c>
      <c r="E206" s="2" t="s">
        <v>190</v>
      </c>
      <c r="F206" s="10">
        <v>995</v>
      </c>
      <c r="G206" s="135"/>
    </row>
    <row r="207" spans="1:7" s="40" customFormat="1" x14ac:dyDescent="0.25">
      <c r="A207" s="47">
        <v>14009</v>
      </c>
      <c r="B207" s="69" t="s">
        <v>233</v>
      </c>
      <c r="C207" s="99">
        <v>188</v>
      </c>
      <c r="D207" s="2" t="s">
        <v>234</v>
      </c>
      <c r="E207" s="2" t="s">
        <v>190</v>
      </c>
      <c r="F207" s="10">
        <v>1150</v>
      </c>
      <c r="G207" s="135"/>
    </row>
    <row r="208" spans="1:7" s="40" customFormat="1" x14ac:dyDescent="0.25">
      <c r="A208" s="47">
        <v>14021</v>
      </c>
      <c r="B208" s="69" t="s">
        <v>235</v>
      </c>
      <c r="C208" s="99">
        <v>189</v>
      </c>
      <c r="D208" s="2" t="s">
        <v>236</v>
      </c>
      <c r="E208" s="2" t="s">
        <v>190</v>
      </c>
      <c r="F208" s="10">
        <v>510</v>
      </c>
      <c r="G208" s="135"/>
    </row>
    <row r="209" spans="1:7" s="40" customFormat="1" x14ac:dyDescent="0.25">
      <c r="A209" s="47">
        <v>14011</v>
      </c>
      <c r="B209" s="69" t="s">
        <v>237</v>
      </c>
      <c r="C209" s="99">
        <v>190</v>
      </c>
      <c r="D209" s="2" t="s">
        <v>238</v>
      </c>
      <c r="E209" s="2" t="s">
        <v>190</v>
      </c>
      <c r="F209" s="10">
        <v>585</v>
      </c>
      <c r="G209" s="135"/>
    </row>
    <row r="210" spans="1:7" s="40" customFormat="1" x14ac:dyDescent="0.25">
      <c r="A210" s="47">
        <v>14003</v>
      </c>
      <c r="B210" s="69" t="s">
        <v>239</v>
      </c>
      <c r="C210" s="99">
        <v>191</v>
      </c>
      <c r="D210" s="2" t="s">
        <v>240</v>
      </c>
      <c r="E210" s="2" t="s">
        <v>190</v>
      </c>
      <c r="F210" s="10">
        <v>500</v>
      </c>
      <c r="G210" s="135"/>
    </row>
    <row r="211" spans="1:7" s="45" customFormat="1" ht="31.5" x14ac:dyDescent="0.25">
      <c r="A211" s="47">
        <v>14038</v>
      </c>
      <c r="B211" s="121" t="s">
        <v>241</v>
      </c>
      <c r="C211" s="99">
        <v>192</v>
      </c>
      <c r="D211" s="70" t="s">
        <v>242</v>
      </c>
      <c r="E211" s="70" t="s">
        <v>190</v>
      </c>
      <c r="F211" s="11">
        <v>1150</v>
      </c>
      <c r="G211" s="136"/>
    </row>
    <row r="212" spans="1:7" s="45" customFormat="1" x14ac:dyDescent="0.25">
      <c r="A212" s="47">
        <v>14019</v>
      </c>
      <c r="B212" s="121" t="s">
        <v>243</v>
      </c>
      <c r="C212" s="99">
        <v>193</v>
      </c>
      <c r="D212" s="70" t="s">
        <v>244</v>
      </c>
      <c r="E212" s="70" t="s">
        <v>190</v>
      </c>
      <c r="F212" s="11">
        <v>660</v>
      </c>
      <c r="G212" s="136"/>
    </row>
    <row r="213" spans="1:7" s="45" customFormat="1" x14ac:dyDescent="0.25">
      <c r="A213" s="47">
        <v>14001</v>
      </c>
      <c r="B213" s="121" t="s">
        <v>245</v>
      </c>
      <c r="C213" s="99">
        <v>194</v>
      </c>
      <c r="D213" s="70" t="s">
        <v>246</v>
      </c>
      <c r="E213" s="70" t="s">
        <v>190</v>
      </c>
      <c r="F213" s="11">
        <v>500</v>
      </c>
      <c r="G213" s="136"/>
    </row>
    <row r="214" spans="1:7" s="45" customFormat="1" x14ac:dyDescent="0.25">
      <c r="A214" s="47" t="s">
        <v>1608</v>
      </c>
      <c r="B214" s="121" t="s">
        <v>245</v>
      </c>
      <c r="C214" s="99">
        <v>195</v>
      </c>
      <c r="D214" s="70" t="s">
        <v>1577</v>
      </c>
      <c r="E214" s="70"/>
      <c r="F214" s="11">
        <v>8240</v>
      </c>
      <c r="G214" s="136"/>
    </row>
    <row r="215" spans="1:7" s="45" customFormat="1" x14ac:dyDescent="0.25">
      <c r="A215" s="47">
        <v>14007</v>
      </c>
      <c r="B215" s="121" t="s">
        <v>247</v>
      </c>
      <c r="C215" s="99">
        <v>196</v>
      </c>
      <c r="D215" s="70" t="s">
        <v>248</v>
      </c>
      <c r="E215" s="70" t="s">
        <v>190</v>
      </c>
      <c r="F215" s="11">
        <v>500</v>
      </c>
      <c r="G215" s="136"/>
    </row>
    <row r="216" spans="1:7" s="45" customFormat="1" ht="31.5" x14ac:dyDescent="0.25">
      <c r="A216" s="47" t="s">
        <v>1609</v>
      </c>
      <c r="B216" s="121" t="s">
        <v>247</v>
      </c>
      <c r="C216" s="99">
        <v>197</v>
      </c>
      <c r="D216" s="70" t="s">
        <v>1578</v>
      </c>
      <c r="E216" s="70"/>
      <c r="F216" s="11">
        <v>8240</v>
      </c>
      <c r="G216" s="136"/>
    </row>
    <row r="217" spans="1:7" s="45" customFormat="1" x14ac:dyDescent="0.25">
      <c r="A217" s="47">
        <v>14002</v>
      </c>
      <c r="B217" s="121" t="s">
        <v>249</v>
      </c>
      <c r="C217" s="99">
        <v>198</v>
      </c>
      <c r="D217" s="70" t="s">
        <v>250</v>
      </c>
      <c r="E217" s="70" t="s">
        <v>190</v>
      </c>
      <c r="F217" s="11">
        <v>500</v>
      </c>
      <c r="G217" s="136"/>
    </row>
    <row r="218" spans="1:7" s="45" customFormat="1" x14ac:dyDescent="0.25">
      <c r="A218" s="47" t="s">
        <v>1610</v>
      </c>
      <c r="B218" s="121" t="s">
        <v>249</v>
      </c>
      <c r="C218" s="99">
        <v>199</v>
      </c>
      <c r="D218" s="70" t="s">
        <v>1579</v>
      </c>
      <c r="E218" s="70"/>
      <c r="F218" s="11">
        <v>8240</v>
      </c>
      <c r="G218" s="136"/>
    </row>
    <row r="219" spans="1:7" s="45" customFormat="1" x14ac:dyDescent="0.25">
      <c r="A219" s="47">
        <v>14014</v>
      </c>
      <c r="B219" s="121" t="s">
        <v>251</v>
      </c>
      <c r="C219" s="99">
        <v>200</v>
      </c>
      <c r="D219" s="70" t="s">
        <v>252</v>
      </c>
      <c r="E219" s="70" t="s">
        <v>190</v>
      </c>
      <c r="F219" s="11">
        <v>995</v>
      </c>
      <c r="G219" s="136"/>
    </row>
    <row r="220" spans="1:7" s="45" customFormat="1" x14ac:dyDescent="0.25">
      <c r="A220" s="47">
        <v>14006</v>
      </c>
      <c r="B220" s="121" t="s">
        <v>253</v>
      </c>
      <c r="C220" s="99">
        <v>201</v>
      </c>
      <c r="D220" s="70" t="s">
        <v>1402</v>
      </c>
      <c r="E220" s="70" t="s">
        <v>190</v>
      </c>
      <c r="F220" s="11">
        <v>660</v>
      </c>
      <c r="G220" s="136"/>
    </row>
    <row r="221" spans="1:7" s="45" customFormat="1" x14ac:dyDescent="0.25">
      <c r="A221" s="47">
        <v>14012</v>
      </c>
      <c r="B221" s="121" t="s">
        <v>254</v>
      </c>
      <c r="C221" s="99">
        <v>202</v>
      </c>
      <c r="D221" s="70" t="s">
        <v>255</v>
      </c>
      <c r="E221" s="70" t="s">
        <v>190</v>
      </c>
      <c r="F221" s="11">
        <v>500</v>
      </c>
      <c r="G221" s="136"/>
    </row>
    <row r="222" spans="1:7" s="45" customFormat="1" x14ac:dyDescent="0.25">
      <c r="A222" s="47" t="s">
        <v>1611</v>
      </c>
      <c r="B222" s="121" t="s">
        <v>254</v>
      </c>
      <c r="C222" s="99">
        <v>203</v>
      </c>
      <c r="D222" s="70" t="s">
        <v>1576</v>
      </c>
      <c r="E222" s="70"/>
      <c r="F222" s="11">
        <v>8240</v>
      </c>
      <c r="G222" s="136"/>
    </row>
    <row r="223" spans="1:7" s="45" customFormat="1" x14ac:dyDescent="0.25">
      <c r="A223" s="47">
        <v>14010</v>
      </c>
      <c r="B223" s="26" t="s">
        <v>256</v>
      </c>
      <c r="C223" s="99">
        <v>204</v>
      </c>
      <c r="D223" s="27" t="s">
        <v>257</v>
      </c>
      <c r="E223" s="27" t="s">
        <v>190</v>
      </c>
      <c r="F223" s="11">
        <v>590</v>
      </c>
      <c r="G223" s="136"/>
    </row>
    <row r="224" spans="1:7" s="45" customFormat="1" x14ac:dyDescent="0.25">
      <c r="A224" s="47">
        <v>14040</v>
      </c>
      <c r="B224" s="26" t="s">
        <v>258</v>
      </c>
      <c r="C224" s="99">
        <v>205</v>
      </c>
      <c r="D224" s="27" t="s">
        <v>259</v>
      </c>
      <c r="E224" s="27" t="s">
        <v>190</v>
      </c>
      <c r="F224" s="11">
        <v>540</v>
      </c>
      <c r="G224" s="136"/>
    </row>
    <row r="225" spans="1:7" s="45" customFormat="1" x14ac:dyDescent="0.25">
      <c r="A225" s="47" t="s">
        <v>1846</v>
      </c>
      <c r="B225" s="26" t="s">
        <v>1845</v>
      </c>
      <c r="C225" s="99">
        <v>206</v>
      </c>
      <c r="D225" s="27" t="s">
        <v>1844</v>
      </c>
      <c r="E225" s="27"/>
      <c r="F225" s="11">
        <v>1680</v>
      </c>
      <c r="G225" s="136"/>
    </row>
    <row r="226" spans="1:7" s="40" customFormat="1" x14ac:dyDescent="0.25">
      <c r="A226" s="47"/>
      <c r="B226" s="200" t="s">
        <v>260</v>
      </c>
      <c r="C226" s="200"/>
      <c r="D226" s="200"/>
      <c r="E226" s="200"/>
      <c r="F226" s="201"/>
      <c r="G226" s="135"/>
    </row>
    <row r="227" spans="1:7" s="40" customFormat="1" x14ac:dyDescent="0.25">
      <c r="A227" s="47">
        <v>14037</v>
      </c>
      <c r="B227" s="23" t="s">
        <v>261</v>
      </c>
      <c r="C227" s="99">
        <v>207</v>
      </c>
      <c r="D227" s="25" t="s">
        <v>262</v>
      </c>
      <c r="E227" s="25"/>
      <c r="F227" s="10">
        <v>655</v>
      </c>
      <c r="G227" s="135"/>
    </row>
    <row r="228" spans="1:7" s="40" customFormat="1" x14ac:dyDescent="0.25">
      <c r="A228" s="172"/>
      <c r="B228" s="204" t="s">
        <v>263</v>
      </c>
      <c r="C228" s="204"/>
      <c r="D228" s="204"/>
      <c r="E228" s="97"/>
      <c r="F228" s="98"/>
      <c r="G228" s="135"/>
    </row>
    <row r="229" spans="1:7" s="38" customFormat="1" x14ac:dyDescent="0.25">
      <c r="A229" s="39">
        <v>16033</v>
      </c>
      <c r="B229" s="26" t="s">
        <v>264</v>
      </c>
      <c r="C229" s="119">
        <v>208</v>
      </c>
      <c r="D229" s="27" t="s">
        <v>265</v>
      </c>
      <c r="E229" s="27" t="s">
        <v>263</v>
      </c>
      <c r="F229" s="11">
        <v>16845</v>
      </c>
      <c r="G229" s="137"/>
    </row>
    <row r="230" spans="1:7" s="38" customFormat="1" x14ac:dyDescent="0.25">
      <c r="A230" s="39">
        <v>16034</v>
      </c>
      <c r="B230" s="26" t="s">
        <v>266</v>
      </c>
      <c r="C230" s="15">
        <v>209</v>
      </c>
      <c r="D230" s="27" t="s">
        <v>267</v>
      </c>
      <c r="E230" s="27" t="s">
        <v>263</v>
      </c>
      <c r="F230" s="11">
        <v>48220</v>
      </c>
      <c r="G230" s="137"/>
    </row>
    <row r="231" spans="1:7" s="38" customFormat="1" ht="20.25" customHeight="1" x14ac:dyDescent="0.25">
      <c r="A231" s="39" t="s">
        <v>1403</v>
      </c>
      <c r="B231" s="26" t="s">
        <v>266</v>
      </c>
      <c r="C231" s="119">
        <v>210</v>
      </c>
      <c r="D231" s="27" t="s">
        <v>1170</v>
      </c>
      <c r="E231" s="27" t="s">
        <v>263</v>
      </c>
      <c r="F231" s="11">
        <v>35585</v>
      </c>
      <c r="G231" s="137"/>
    </row>
    <row r="232" spans="1:7" s="38" customFormat="1" ht="20.25" customHeight="1" x14ac:dyDescent="0.25">
      <c r="A232" s="39" t="s">
        <v>1403</v>
      </c>
      <c r="B232" s="26" t="s">
        <v>266</v>
      </c>
      <c r="C232" s="15">
        <v>211</v>
      </c>
      <c r="D232" s="27" t="s">
        <v>1674</v>
      </c>
      <c r="E232" s="27" t="s">
        <v>263</v>
      </c>
      <c r="F232" s="11">
        <v>53780</v>
      </c>
      <c r="G232" s="137"/>
    </row>
    <row r="233" spans="1:7" s="38" customFormat="1" ht="20.25" customHeight="1" x14ac:dyDescent="0.25">
      <c r="A233" s="39">
        <v>16035</v>
      </c>
      <c r="B233" s="26" t="s">
        <v>1202</v>
      </c>
      <c r="C233" s="119">
        <v>212</v>
      </c>
      <c r="D233" s="27" t="s">
        <v>1203</v>
      </c>
      <c r="E233" s="27" t="s">
        <v>263</v>
      </c>
      <c r="F233" s="11">
        <v>73995</v>
      </c>
      <c r="G233" s="137"/>
    </row>
    <row r="234" spans="1:7" s="38" customFormat="1" x14ac:dyDescent="0.25">
      <c r="A234" s="39">
        <v>16064</v>
      </c>
      <c r="B234" s="26" t="s">
        <v>268</v>
      </c>
      <c r="C234" s="15">
        <v>213</v>
      </c>
      <c r="D234" s="27" t="s">
        <v>1204</v>
      </c>
      <c r="E234" s="27" t="s">
        <v>263</v>
      </c>
      <c r="F234" s="11">
        <v>94210</v>
      </c>
      <c r="G234" s="137"/>
    </row>
    <row r="235" spans="1:7" s="38" customFormat="1" x14ac:dyDescent="0.25">
      <c r="A235" s="39">
        <v>16001</v>
      </c>
      <c r="B235" s="26" t="s">
        <v>269</v>
      </c>
      <c r="C235" s="119">
        <v>214</v>
      </c>
      <c r="D235" s="27" t="s">
        <v>270</v>
      </c>
      <c r="E235" s="27" t="s">
        <v>263</v>
      </c>
      <c r="F235" s="11">
        <v>117460</v>
      </c>
      <c r="G235" s="137"/>
    </row>
    <row r="236" spans="1:7" s="38" customFormat="1" x14ac:dyDescent="0.25">
      <c r="A236" s="39">
        <v>16036</v>
      </c>
      <c r="B236" s="26" t="s">
        <v>271</v>
      </c>
      <c r="C236" s="15">
        <v>215</v>
      </c>
      <c r="D236" s="27" t="s">
        <v>272</v>
      </c>
      <c r="E236" s="27" t="s">
        <v>263</v>
      </c>
      <c r="F236" s="11">
        <v>157890</v>
      </c>
      <c r="G236" s="137"/>
    </row>
    <row r="237" spans="1:7" s="38" customFormat="1" x14ac:dyDescent="0.25">
      <c r="A237" s="39" t="s">
        <v>1703</v>
      </c>
      <c r="B237" s="26" t="s">
        <v>273</v>
      </c>
      <c r="C237" s="119">
        <v>216</v>
      </c>
      <c r="D237" s="27" t="s">
        <v>1673</v>
      </c>
      <c r="E237" s="27"/>
      <c r="F237" s="11">
        <v>41555</v>
      </c>
      <c r="G237" s="163"/>
    </row>
    <row r="238" spans="1:7" s="38" customFormat="1" x14ac:dyDescent="0.25">
      <c r="A238" s="39" t="s">
        <v>1057</v>
      </c>
      <c r="B238" s="26" t="s">
        <v>1056</v>
      </c>
      <c r="C238" s="15">
        <v>217</v>
      </c>
      <c r="D238" s="27" t="s">
        <v>1055</v>
      </c>
      <c r="E238" s="27"/>
      <c r="F238" s="11">
        <v>46345</v>
      </c>
      <c r="G238" s="163"/>
    </row>
    <row r="239" spans="1:7" s="38" customFormat="1" x14ac:dyDescent="0.25">
      <c r="A239" s="39">
        <v>16037</v>
      </c>
      <c r="B239" s="26" t="s">
        <v>273</v>
      </c>
      <c r="C239" s="119">
        <v>218</v>
      </c>
      <c r="D239" s="27" t="s">
        <v>274</v>
      </c>
      <c r="E239" s="27" t="s">
        <v>263</v>
      </c>
      <c r="F239" s="11">
        <v>105375</v>
      </c>
      <c r="G239" s="137"/>
    </row>
    <row r="240" spans="1:7" s="38" customFormat="1" x14ac:dyDescent="0.25">
      <c r="A240" s="39">
        <v>16038</v>
      </c>
      <c r="B240" s="26" t="s">
        <v>275</v>
      </c>
      <c r="C240" s="15">
        <v>219</v>
      </c>
      <c r="D240" s="27" t="s">
        <v>276</v>
      </c>
      <c r="E240" s="27" t="s">
        <v>263</v>
      </c>
      <c r="F240" s="11">
        <v>148760</v>
      </c>
      <c r="G240" s="137"/>
    </row>
    <row r="241" spans="1:7" s="38" customFormat="1" x14ac:dyDescent="0.25">
      <c r="A241" s="39" t="s">
        <v>1632</v>
      </c>
      <c r="B241" s="26" t="s">
        <v>1633</v>
      </c>
      <c r="C241" s="119">
        <v>220</v>
      </c>
      <c r="D241" s="27" t="s">
        <v>1627</v>
      </c>
      <c r="E241" s="27"/>
      <c r="F241" s="11">
        <v>5795</v>
      </c>
      <c r="G241" s="137"/>
    </row>
    <row r="242" spans="1:7" s="45" customFormat="1" x14ac:dyDescent="0.25">
      <c r="A242" s="47">
        <v>16018</v>
      </c>
      <c r="B242" s="121" t="s">
        <v>277</v>
      </c>
      <c r="C242" s="15">
        <v>221</v>
      </c>
      <c r="D242" s="70" t="s">
        <v>278</v>
      </c>
      <c r="E242" s="70" t="s">
        <v>263</v>
      </c>
      <c r="F242" s="11">
        <v>4890</v>
      </c>
      <c r="G242" s="136"/>
    </row>
    <row r="243" spans="1:7" s="45" customFormat="1" x14ac:dyDescent="0.25">
      <c r="A243" s="47">
        <v>16039</v>
      </c>
      <c r="B243" s="121" t="s">
        <v>279</v>
      </c>
      <c r="C243" s="119">
        <v>222</v>
      </c>
      <c r="D243" s="70" t="s">
        <v>280</v>
      </c>
      <c r="E243" s="70" t="s">
        <v>263</v>
      </c>
      <c r="F243" s="11">
        <v>5110</v>
      </c>
      <c r="G243" s="136"/>
    </row>
    <row r="244" spans="1:7" s="45" customFormat="1" x14ac:dyDescent="0.25">
      <c r="A244" s="47" t="s">
        <v>1638</v>
      </c>
      <c r="B244" s="121" t="s">
        <v>1640</v>
      </c>
      <c r="C244" s="15">
        <v>223</v>
      </c>
      <c r="D244" s="70" t="s">
        <v>1636</v>
      </c>
      <c r="E244" s="70"/>
      <c r="F244" s="11">
        <v>5870</v>
      </c>
      <c r="G244" s="136"/>
    </row>
    <row r="245" spans="1:7" s="45" customFormat="1" x14ac:dyDescent="0.25">
      <c r="A245" s="47" t="s">
        <v>1639</v>
      </c>
      <c r="B245" s="121" t="s">
        <v>1641</v>
      </c>
      <c r="C245" s="119">
        <v>224</v>
      </c>
      <c r="D245" s="70" t="s">
        <v>1637</v>
      </c>
      <c r="E245" s="70"/>
      <c r="F245" s="11">
        <v>6400</v>
      </c>
      <c r="G245" s="136"/>
    </row>
    <row r="246" spans="1:7" s="45" customFormat="1" ht="31.5" x14ac:dyDescent="0.25">
      <c r="A246" s="47">
        <v>16009</v>
      </c>
      <c r="B246" s="121" t="s">
        <v>1404</v>
      </c>
      <c r="C246" s="15">
        <v>225</v>
      </c>
      <c r="D246" s="70" t="s">
        <v>281</v>
      </c>
      <c r="E246" s="70" t="s">
        <v>263</v>
      </c>
      <c r="F246" s="11">
        <v>7945</v>
      </c>
      <c r="G246" s="136"/>
    </row>
    <row r="247" spans="1:7" s="45" customFormat="1" ht="31.5" x14ac:dyDescent="0.25">
      <c r="A247" s="47">
        <v>16011</v>
      </c>
      <c r="B247" s="121" t="s">
        <v>1405</v>
      </c>
      <c r="C247" s="119">
        <v>226</v>
      </c>
      <c r="D247" s="70" t="s">
        <v>282</v>
      </c>
      <c r="E247" s="70" t="s">
        <v>263</v>
      </c>
      <c r="F247" s="11">
        <v>7950</v>
      </c>
      <c r="G247" s="136"/>
    </row>
    <row r="248" spans="1:7" s="45" customFormat="1" ht="31.5" x14ac:dyDescent="0.25">
      <c r="A248" s="47">
        <v>16041</v>
      </c>
      <c r="B248" s="121" t="s">
        <v>1405</v>
      </c>
      <c r="C248" s="15">
        <v>227</v>
      </c>
      <c r="D248" s="70" t="s">
        <v>283</v>
      </c>
      <c r="E248" s="70" t="s">
        <v>263</v>
      </c>
      <c r="F248" s="11">
        <v>7940</v>
      </c>
      <c r="G248" s="136"/>
    </row>
    <row r="249" spans="1:7" s="45" customFormat="1" ht="31.5" x14ac:dyDescent="0.25">
      <c r="A249" s="47">
        <v>16042</v>
      </c>
      <c r="B249" s="121" t="s">
        <v>1406</v>
      </c>
      <c r="C249" s="119">
        <v>228</v>
      </c>
      <c r="D249" s="70" t="s">
        <v>284</v>
      </c>
      <c r="E249" s="70" t="s">
        <v>263</v>
      </c>
      <c r="F249" s="11">
        <v>7535</v>
      </c>
      <c r="G249" s="136"/>
    </row>
    <row r="250" spans="1:7" s="45" customFormat="1" ht="31.5" x14ac:dyDescent="0.25">
      <c r="A250" s="47">
        <v>16013</v>
      </c>
      <c r="B250" s="121" t="s">
        <v>1406</v>
      </c>
      <c r="C250" s="15">
        <v>229</v>
      </c>
      <c r="D250" s="70" t="s">
        <v>285</v>
      </c>
      <c r="E250" s="70" t="s">
        <v>263</v>
      </c>
      <c r="F250" s="11">
        <v>8940</v>
      </c>
      <c r="G250" s="136"/>
    </row>
    <row r="251" spans="1:7" s="45" customFormat="1" ht="31.5" x14ac:dyDescent="0.25">
      <c r="A251" s="47">
        <v>16044</v>
      </c>
      <c r="B251" s="121" t="s">
        <v>1407</v>
      </c>
      <c r="C251" s="119">
        <v>230</v>
      </c>
      <c r="D251" s="70" t="s">
        <v>286</v>
      </c>
      <c r="E251" s="70" t="s">
        <v>263</v>
      </c>
      <c r="F251" s="11">
        <v>9540</v>
      </c>
      <c r="G251" s="136"/>
    </row>
    <row r="252" spans="1:7" s="45" customFormat="1" ht="31.5" x14ac:dyDescent="0.25">
      <c r="A252" s="47">
        <v>16004</v>
      </c>
      <c r="B252" s="166" t="s">
        <v>1408</v>
      </c>
      <c r="C252" s="15">
        <v>231</v>
      </c>
      <c r="D252" s="120" t="s">
        <v>287</v>
      </c>
      <c r="E252" s="70" t="s">
        <v>263</v>
      </c>
      <c r="F252" s="11">
        <v>6540</v>
      </c>
      <c r="G252" s="136"/>
    </row>
    <row r="253" spans="1:7" s="45" customFormat="1" ht="31.5" x14ac:dyDescent="0.25">
      <c r="A253" s="47">
        <v>16045</v>
      </c>
      <c r="B253" s="121" t="s">
        <v>1410</v>
      </c>
      <c r="C253" s="119">
        <v>232</v>
      </c>
      <c r="D253" s="70" t="s">
        <v>1409</v>
      </c>
      <c r="E253" s="70" t="s">
        <v>263</v>
      </c>
      <c r="F253" s="11">
        <v>5920</v>
      </c>
      <c r="G253" s="136"/>
    </row>
    <row r="254" spans="1:7" s="38" customFormat="1" ht="31.5" x14ac:dyDescent="0.25">
      <c r="A254" s="39">
        <v>16003</v>
      </c>
      <c r="B254" s="26" t="s">
        <v>1411</v>
      </c>
      <c r="C254" s="15">
        <v>233</v>
      </c>
      <c r="D254" s="27" t="s">
        <v>288</v>
      </c>
      <c r="E254" s="27" t="s">
        <v>263</v>
      </c>
      <c r="F254" s="11">
        <v>37495</v>
      </c>
      <c r="G254" s="137"/>
    </row>
    <row r="255" spans="1:7" s="45" customFormat="1" ht="31.5" x14ac:dyDescent="0.25">
      <c r="A255" s="47">
        <v>16063</v>
      </c>
      <c r="B255" s="121" t="s">
        <v>1411</v>
      </c>
      <c r="C255" s="119">
        <v>234</v>
      </c>
      <c r="D255" s="70" t="s">
        <v>289</v>
      </c>
      <c r="E255" s="70" t="s">
        <v>263</v>
      </c>
      <c r="F255" s="11">
        <v>36220</v>
      </c>
      <c r="G255" s="136"/>
    </row>
    <row r="256" spans="1:7" s="45" customFormat="1" ht="31.5" x14ac:dyDescent="0.25">
      <c r="A256" s="47">
        <v>16047</v>
      </c>
      <c r="B256" s="121" t="s">
        <v>1411</v>
      </c>
      <c r="C256" s="15">
        <v>235</v>
      </c>
      <c r="D256" s="27" t="s">
        <v>290</v>
      </c>
      <c r="E256" s="27" t="s">
        <v>263</v>
      </c>
      <c r="F256" s="11">
        <v>36155</v>
      </c>
      <c r="G256" s="136"/>
    </row>
    <row r="257" spans="1:7" s="45" customFormat="1" ht="31.5" x14ac:dyDescent="0.25">
      <c r="A257" s="47" t="s">
        <v>1412</v>
      </c>
      <c r="B257" s="121" t="s">
        <v>1411</v>
      </c>
      <c r="C257" s="119">
        <v>236</v>
      </c>
      <c r="D257" s="27" t="s">
        <v>1382</v>
      </c>
      <c r="E257" s="27" t="s">
        <v>263</v>
      </c>
      <c r="F257" s="11">
        <v>28100</v>
      </c>
      <c r="G257" s="136"/>
    </row>
    <row r="258" spans="1:7" s="45" customFormat="1" x14ac:dyDescent="0.25">
      <c r="A258" s="47">
        <v>16048</v>
      </c>
      <c r="B258" s="121" t="s">
        <v>291</v>
      </c>
      <c r="C258" s="15">
        <v>237</v>
      </c>
      <c r="D258" s="27" t="s">
        <v>292</v>
      </c>
      <c r="E258" s="27" t="s">
        <v>263</v>
      </c>
      <c r="F258" s="11">
        <v>16610</v>
      </c>
      <c r="G258" s="136"/>
    </row>
    <row r="259" spans="1:7" s="45" customFormat="1" x14ac:dyDescent="0.25">
      <c r="A259" s="47" t="s">
        <v>1705</v>
      </c>
      <c r="B259" s="121" t="s">
        <v>1704</v>
      </c>
      <c r="C259" s="119">
        <v>238</v>
      </c>
      <c r="D259" s="27" t="s">
        <v>1682</v>
      </c>
      <c r="E259" s="27"/>
      <c r="F259" s="11">
        <v>6500</v>
      </c>
      <c r="G259" s="136"/>
    </row>
    <row r="260" spans="1:7" s="45" customFormat="1" ht="31.5" x14ac:dyDescent="0.25">
      <c r="A260" s="47" t="s">
        <v>1413</v>
      </c>
      <c r="B260" s="121" t="s">
        <v>1198</v>
      </c>
      <c r="C260" s="15">
        <v>239</v>
      </c>
      <c r="D260" s="27" t="s">
        <v>1199</v>
      </c>
      <c r="E260" s="27" t="s">
        <v>263</v>
      </c>
      <c r="F260" s="11">
        <v>18565</v>
      </c>
      <c r="G260" s="136"/>
    </row>
    <row r="261" spans="1:7" s="45" customFormat="1" ht="31.5" x14ac:dyDescent="0.25">
      <c r="A261" s="47" t="s">
        <v>1706</v>
      </c>
      <c r="B261" s="121" t="s">
        <v>1707</v>
      </c>
      <c r="C261" s="119">
        <v>240</v>
      </c>
      <c r="D261" s="27" t="s">
        <v>1681</v>
      </c>
      <c r="E261" s="27"/>
      <c r="F261" s="11">
        <v>8460</v>
      </c>
      <c r="G261" s="136"/>
    </row>
    <row r="262" spans="1:7" s="45" customFormat="1" x14ac:dyDescent="0.25">
      <c r="A262" s="47">
        <v>16006</v>
      </c>
      <c r="B262" s="121" t="s">
        <v>293</v>
      </c>
      <c r="C262" s="15">
        <v>241</v>
      </c>
      <c r="D262" s="27" t="s">
        <v>294</v>
      </c>
      <c r="E262" s="27" t="s">
        <v>263</v>
      </c>
      <c r="F262" s="11">
        <v>3615</v>
      </c>
      <c r="G262" s="136"/>
    </row>
    <row r="263" spans="1:7" s="45" customFormat="1" x14ac:dyDescent="0.25">
      <c r="A263" s="47">
        <v>16008</v>
      </c>
      <c r="B263" s="121" t="s">
        <v>295</v>
      </c>
      <c r="C263" s="119">
        <v>242</v>
      </c>
      <c r="D263" s="27" t="s">
        <v>296</v>
      </c>
      <c r="E263" s="27" t="s">
        <v>263</v>
      </c>
      <c r="F263" s="11">
        <v>3780</v>
      </c>
      <c r="G263" s="136"/>
    </row>
    <row r="264" spans="1:7" s="45" customFormat="1" ht="31.5" x14ac:dyDescent="0.25">
      <c r="A264" s="47" t="s">
        <v>1414</v>
      </c>
      <c r="B264" s="121" t="s">
        <v>1200</v>
      </c>
      <c r="C264" s="15">
        <v>243</v>
      </c>
      <c r="D264" s="27" t="s">
        <v>1201</v>
      </c>
      <c r="E264" s="27" t="s">
        <v>263</v>
      </c>
      <c r="F264" s="11">
        <v>4435</v>
      </c>
      <c r="G264" s="136"/>
    </row>
    <row r="265" spans="1:7" s="45" customFormat="1" ht="31.5" x14ac:dyDescent="0.25">
      <c r="A265" s="47" t="s">
        <v>1415</v>
      </c>
      <c r="B265" s="121" t="s">
        <v>1361</v>
      </c>
      <c r="C265" s="119">
        <v>244</v>
      </c>
      <c r="D265" s="70" t="s">
        <v>1358</v>
      </c>
      <c r="E265" s="70"/>
      <c r="F265" s="11">
        <v>53460</v>
      </c>
      <c r="G265" s="136"/>
    </row>
    <row r="266" spans="1:7" s="45" customFormat="1" ht="31.5" x14ac:dyDescent="0.25">
      <c r="A266" s="47" t="s">
        <v>1416</v>
      </c>
      <c r="B266" s="121" t="s">
        <v>1361</v>
      </c>
      <c r="C266" s="15">
        <v>245</v>
      </c>
      <c r="D266" s="70" t="s">
        <v>1357</v>
      </c>
      <c r="E266" s="70"/>
      <c r="F266" s="11">
        <v>69590</v>
      </c>
      <c r="G266" s="136"/>
    </row>
    <row r="267" spans="1:7" s="45" customFormat="1" ht="31.5" x14ac:dyDescent="0.25">
      <c r="A267" s="47" t="s">
        <v>1417</v>
      </c>
      <c r="B267" s="121" t="s">
        <v>1361</v>
      </c>
      <c r="C267" s="119">
        <v>246</v>
      </c>
      <c r="D267" s="70" t="s">
        <v>1359</v>
      </c>
      <c r="E267" s="70"/>
      <c r="F267" s="11">
        <v>85725</v>
      </c>
      <c r="G267" s="136"/>
    </row>
    <row r="268" spans="1:7" s="45" customFormat="1" ht="31.5" x14ac:dyDescent="0.25">
      <c r="A268" s="47" t="s">
        <v>1418</v>
      </c>
      <c r="B268" s="121" t="s">
        <v>1361</v>
      </c>
      <c r="C268" s="15">
        <v>247</v>
      </c>
      <c r="D268" s="70" t="s">
        <v>1360</v>
      </c>
      <c r="E268" s="70"/>
      <c r="F268" s="11">
        <v>101990</v>
      </c>
      <c r="G268" s="138"/>
    </row>
    <row r="269" spans="1:7" s="45" customFormat="1" ht="31.5" x14ac:dyDescent="0.25">
      <c r="A269" s="47" t="s">
        <v>1419</v>
      </c>
      <c r="B269" s="121" t="s">
        <v>1361</v>
      </c>
      <c r="C269" s="119">
        <v>248</v>
      </c>
      <c r="D269" s="70" t="s">
        <v>1362</v>
      </c>
      <c r="E269" s="70"/>
      <c r="F269" s="11">
        <v>5380</v>
      </c>
      <c r="G269" s="136"/>
    </row>
    <row r="270" spans="1:7" s="45" customFormat="1" ht="32.25" customHeight="1" x14ac:dyDescent="0.25">
      <c r="A270" s="47">
        <v>16051</v>
      </c>
      <c r="B270" s="121" t="s">
        <v>297</v>
      </c>
      <c r="C270" s="15">
        <v>249</v>
      </c>
      <c r="D270" s="70" t="s">
        <v>298</v>
      </c>
      <c r="E270" s="70" t="s">
        <v>263</v>
      </c>
      <c r="F270" s="11">
        <v>5190</v>
      </c>
      <c r="G270" s="136"/>
    </row>
    <row r="271" spans="1:7" s="45" customFormat="1" ht="32.25" customHeight="1" x14ac:dyDescent="0.25">
      <c r="A271" s="47" t="s">
        <v>1630</v>
      </c>
      <c r="B271" s="121" t="s">
        <v>1634</v>
      </c>
      <c r="C271" s="119">
        <v>250</v>
      </c>
      <c r="D271" s="70" t="s">
        <v>1628</v>
      </c>
      <c r="E271" s="70"/>
      <c r="F271" s="11">
        <v>5470</v>
      </c>
      <c r="G271" s="136"/>
    </row>
    <row r="272" spans="1:7" s="45" customFormat="1" ht="32.25" customHeight="1" x14ac:dyDescent="0.25">
      <c r="A272" s="47" t="s">
        <v>1631</v>
      </c>
      <c r="B272" s="121" t="s">
        <v>1635</v>
      </c>
      <c r="C272" s="15">
        <v>251</v>
      </c>
      <c r="D272" s="70" t="s">
        <v>1629</v>
      </c>
      <c r="E272" s="70"/>
      <c r="F272" s="11">
        <v>6520</v>
      </c>
      <c r="G272" s="136"/>
    </row>
    <row r="273" spans="1:7" s="45" customFormat="1" x14ac:dyDescent="0.25">
      <c r="A273" s="47">
        <v>16017</v>
      </c>
      <c r="B273" s="121" t="s">
        <v>299</v>
      </c>
      <c r="C273" s="119">
        <v>252</v>
      </c>
      <c r="D273" s="70" t="s">
        <v>300</v>
      </c>
      <c r="E273" s="70" t="s">
        <v>263</v>
      </c>
      <c r="F273" s="11">
        <v>4855</v>
      </c>
      <c r="G273" s="136"/>
    </row>
    <row r="274" spans="1:7" s="45" customFormat="1" ht="31.5" x14ac:dyDescent="0.25">
      <c r="A274" s="47" t="s">
        <v>301</v>
      </c>
      <c r="B274" s="121" t="s">
        <v>302</v>
      </c>
      <c r="C274" s="15">
        <v>253</v>
      </c>
      <c r="D274" s="70" t="s">
        <v>303</v>
      </c>
      <c r="E274" s="70" t="s">
        <v>263</v>
      </c>
      <c r="F274" s="11">
        <v>7375</v>
      </c>
      <c r="G274" s="136"/>
    </row>
    <row r="275" spans="1:7" s="45" customFormat="1" x14ac:dyDescent="0.25">
      <c r="A275" s="47">
        <v>16015</v>
      </c>
      <c r="B275" s="121" t="s">
        <v>304</v>
      </c>
      <c r="C275" s="119">
        <v>254</v>
      </c>
      <c r="D275" s="70" t="s">
        <v>305</v>
      </c>
      <c r="E275" s="70" t="s">
        <v>263</v>
      </c>
      <c r="F275" s="11">
        <v>5125</v>
      </c>
      <c r="G275" s="136"/>
    </row>
    <row r="276" spans="1:7" s="45" customFormat="1" x14ac:dyDescent="0.25">
      <c r="A276" s="47">
        <v>16016</v>
      </c>
      <c r="B276" s="121" t="s">
        <v>306</v>
      </c>
      <c r="C276" s="15">
        <v>255</v>
      </c>
      <c r="D276" s="70" t="s">
        <v>307</v>
      </c>
      <c r="E276" s="70" t="s">
        <v>263</v>
      </c>
      <c r="F276" s="11">
        <v>6435</v>
      </c>
      <c r="G276" s="136"/>
    </row>
    <row r="277" spans="1:7" s="45" customFormat="1" x14ac:dyDescent="0.25">
      <c r="A277" s="47">
        <v>16054</v>
      </c>
      <c r="B277" s="121" t="s">
        <v>308</v>
      </c>
      <c r="C277" s="119">
        <v>256</v>
      </c>
      <c r="D277" s="70" t="s">
        <v>309</v>
      </c>
      <c r="E277" s="70" t="s">
        <v>263</v>
      </c>
      <c r="F277" s="11">
        <v>5205</v>
      </c>
      <c r="G277" s="136"/>
    </row>
    <row r="278" spans="1:7" s="45" customFormat="1" x14ac:dyDescent="0.25">
      <c r="A278" s="47">
        <v>16055</v>
      </c>
      <c r="B278" s="121" t="s">
        <v>310</v>
      </c>
      <c r="C278" s="15">
        <v>257</v>
      </c>
      <c r="D278" s="70" t="s">
        <v>311</v>
      </c>
      <c r="E278" s="70" t="s">
        <v>263</v>
      </c>
      <c r="F278" s="11">
        <v>6515</v>
      </c>
      <c r="G278" s="136"/>
    </row>
    <row r="279" spans="1:7" s="45" customFormat="1" x14ac:dyDescent="0.25">
      <c r="A279" s="47" t="s">
        <v>312</v>
      </c>
      <c r="B279" s="121" t="s">
        <v>313</v>
      </c>
      <c r="C279" s="119">
        <v>258</v>
      </c>
      <c r="D279" s="70" t="s">
        <v>314</v>
      </c>
      <c r="E279" s="70" t="s">
        <v>263</v>
      </c>
      <c r="F279" s="11">
        <v>6915</v>
      </c>
      <c r="G279" s="136"/>
    </row>
    <row r="280" spans="1:7" s="45" customFormat="1" ht="31.5" x14ac:dyDescent="0.25">
      <c r="A280" s="47">
        <v>16023</v>
      </c>
      <c r="B280" s="121" t="s">
        <v>315</v>
      </c>
      <c r="C280" s="15">
        <v>259</v>
      </c>
      <c r="D280" s="70" t="s">
        <v>316</v>
      </c>
      <c r="E280" s="70" t="s">
        <v>263</v>
      </c>
      <c r="F280" s="11">
        <v>8320</v>
      </c>
      <c r="G280" s="136"/>
    </row>
    <row r="281" spans="1:7" s="45" customFormat="1" x14ac:dyDescent="0.25">
      <c r="A281" s="47">
        <v>16019</v>
      </c>
      <c r="B281" s="121" t="s">
        <v>317</v>
      </c>
      <c r="C281" s="119">
        <v>260</v>
      </c>
      <c r="D281" s="70" t="s">
        <v>318</v>
      </c>
      <c r="E281" s="70" t="s">
        <v>263</v>
      </c>
      <c r="F281" s="11">
        <v>4255</v>
      </c>
      <c r="G281" s="136"/>
    </row>
    <row r="282" spans="1:7" s="45" customFormat="1" x14ac:dyDescent="0.25">
      <c r="A282" s="47">
        <v>16020</v>
      </c>
      <c r="B282" s="121" t="s">
        <v>319</v>
      </c>
      <c r="C282" s="15">
        <v>261</v>
      </c>
      <c r="D282" s="70" t="s">
        <v>320</v>
      </c>
      <c r="E282" s="70" t="s">
        <v>263</v>
      </c>
      <c r="F282" s="11">
        <v>6445</v>
      </c>
      <c r="G282" s="136"/>
    </row>
    <row r="283" spans="1:7" s="45" customFormat="1" ht="31.5" x14ac:dyDescent="0.25">
      <c r="A283" s="47">
        <v>16021</v>
      </c>
      <c r="B283" s="121" t="s">
        <v>321</v>
      </c>
      <c r="C283" s="119">
        <v>262</v>
      </c>
      <c r="D283" s="70" t="s">
        <v>322</v>
      </c>
      <c r="E283" s="70" t="s">
        <v>263</v>
      </c>
      <c r="F283" s="11">
        <v>8040</v>
      </c>
      <c r="G283" s="136"/>
    </row>
    <row r="284" spans="1:7" s="45" customFormat="1" x14ac:dyDescent="0.25">
      <c r="A284" s="47">
        <v>16059</v>
      </c>
      <c r="B284" s="121" t="s">
        <v>323</v>
      </c>
      <c r="C284" s="15">
        <v>263</v>
      </c>
      <c r="D284" s="70" t="s">
        <v>324</v>
      </c>
      <c r="E284" s="70" t="s">
        <v>263</v>
      </c>
      <c r="F284" s="11">
        <v>6725</v>
      </c>
      <c r="G284" s="136"/>
    </row>
    <row r="285" spans="1:7" s="45" customFormat="1" ht="31.5" x14ac:dyDescent="0.25">
      <c r="A285" s="47">
        <v>16060</v>
      </c>
      <c r="B285" s="121" t="s">
        <v>325</v>
      </c>
      <c r="C285" s="119">
        <v>264</v>
      </c>
      <c r="D285" s="70" t="s">
        <v>326</v>
      </c>
      <c r="E285" s="70" t="s">
        <v>263</v>
      </c>
      <c r="F285" s="11">
        <v>8270</v>
      </c>
      <c r="G285" s="136"/>
    </row>
    <row r="286" spans="1:7" s="45" customFormat="1" x14ac:dyDescent="0.25">
      <c r="A286" s="47">
        <v>16061</v>
      </c>
      <c r="B286" s="121" t="s">
        <v>327</v>
      </c>
      <c r="C286" s="15">
        <v>265</v>
      </c>
      <c r="D286" s="70" t="s">
        <v>328</v>
      </c>
      <c r="E286" s="70" t="s">
        <v>263</v>
      </c>
      <c r="F286" s="11">
        <v>6800</v>
      </c>
      <c r="G286" s="136"/>
    </row>
    <row r="287" spans="1:7" s="45" customFormat="1" ht="31.5" x14ac:dyDescent="0.25">
      <c r="A287" s="47">
        <v>16062</v>
      </c>
      <c r="B287" s="121" t="s">
        <v>329</v>
      </c>
      <c r="C287" s="119">
        <v>266</v>
      </c>
      <c r="D287" s="70" t="s">
        <v>330</v>
      </c>
      <c r="E287" s="70" t="s">
        <v>263</v>
      </c>
      <c r="F287" s="11">
        <v>8350</v>
      </c>
      <c r="G287" s="136"/>
    </row>
    <row r="288" spans="1:7" s="45" customFormat="1" x14ac:dyDescent="0.25">
      <c r="A288" s="47" t="s">
        <v>1108</v>
      </c>
      <c r="B288" s="121" t="s">
        <v>1094</v>
      </c>
      <c r="C288" s="15">
        <v>267</v>
      </c>
      <c r="D288" s="70" t="s">
        <v>1100</v>
      </c>
      <c r="E288" s="70"/>
      <c r="F288" s="11">
        <v>8325</v>
      </c>
      <c r="G288" s="136"/>
    </row>
    <row r="289" spans="1:7" s="45" customFormat="1" x14ac:dyDescent="0.25">
      <c r="A289" s="47" t="s">
        <v>1107</v>
      </c>
      <c r="B289" s="121" t="s">
        <v>1095</v>
      </c>
      <c r="C289" s="119">
        <v>268</v>
      </c>
      <c r="D289" s="70" t="s">
        <v>1101</v>
      </c>
      <c r="E289" s="70"/>
      <c r="F289" s="11">
        <v>5185</v>
      </c>
      <c r="G289" s="136"/>
    </row>
    <row r="290" spans="1:7" s="45" customFormat="1" ht="20.25" customHeight="1" x14ac:dyDescent="0.25">
      <c r="A290" s="47" t="s">
        <v>1106</v>
      </c>
      <c r="B290" s="121" t="s">
        <v>1096</v>
      </c>
      <c r="C290" s="15">
        <v>269</v>
      </c>
      <c r="D290" s="70" t="s">
        <v>1675</v>
      </c>
      <c r="E290" s="70"/>
      <c r="F290" s="11">
        <v>6495</v>
      </c>
      <c r="G290" s="136"/>
    </row>
    <row r="291" spans="1:7" s="45" customFormat="1" x14ac:dyDescent="0.25">
      <c r="A291" s="47" t="s">
        <v>1105</v>
      </c>
      <c r="B291" s="121" t="s">
        <v>1097</v>
      </c>
      <c r="C291" s="119">
        <v>270</v>
      </c>
      <c r="D291" s="70" t="s">
        <v>1102</v>
      </c>
      <c r="E291" s="70"/>
      <c r="F291" s="11">
        <v>5805</v>
      </c>
      <c r="G291" s="136"/>
    </row>
    <row r="292" spans="1:7" s="45" customFormat="1" x14ac:dyDescent="0.25">
      <c r="A292" s="47" t="s">
        <v>1109</v>
      </c>
      <c r="B292" s="121" t="s">
        <v>1098</v>
      </c>
      <c r="C292" s="15">
        <v>271</v>
      </c>
      <c r="D292" s="70" t="s">
        <v>1103</v>
      </c>
      <c r="E292" s="70"/>
      <c r="F292" s="11">
        <v>7115</v>
      </c>
      <c r="G292" s="136"/>
    </row>
    <row r="293" spans="1:7" s="45" customFormat="1" x14ac:dyDescent="0.25">
      <c r="A293" s="47" t="s">
        <v>1559</v>
      </c>
      <c r="B293" s="121" t="s">
        <v>1420</v>
      </c>
      <c r="C293" s="119">
        <v>272</v>
      </c>
      <c r="D293" s="70" t="s">
        <v>1168</v>
      </c>
      <c r="E293" s="70"/>
      <c r="F293" s="11">
        <v>5805</v>
      </c>
      <c r="G293" s="136"/>
    </row>
    <row r="294" spans="1:7" s="45" customFormat="1" ht="31.5" x14ac:dyDescent="0.25">
      <c r="A294" s="47" t="s">
        <v>1110</v>
      </c>
      <c r="B294" s="121" t="s">
        <v>1099</v>
      </c>
      <c r="C294" s="15">
        <v>273</v>
      </c>
      <c r="D294" s="70" t="s">
        <v>1104</v>
      </c>
      <c r="E294" s="70"/>
      <c r="F294" s="11">
        <v>5660</v>
      </c>
      <c r="G294" s="136"/>
    </row>
    <row r="295" spans="1:7" s="38" customFormat="1" x14ac:dyDescent="0.25">
      <c r="A295" s="39" t="s">
        <v>1553</v>
      </c>
      <c r="B295" s="26" t="s">
        <v>1205</v>
      </c>
      <c r="C295" s="119">
        <v>274</v>
      </c>
      <c r="D295" s="27" t="s">
        <v>1595</v>
      </c>
      <c r="E295" s="27"/>
      <c r="F295" s="11">
        <v>384820</v>
      </c>
      <c r="G295" s="137"/>
    </row>
    <row r="296" spans="1:7" x14ac:dyDescent="0.25">
      <c r="A296" s="39"/>
      <c r="B296" s="204" t="s">
        <v>1350</v>
      </c>
      <c r="C296" s="204"/>
      <c r="D296" s="204"/>
      <c r="E296" s="204"/>
      <c r="F296" s="205"/>
    </row>
    <row r="297" spans="1:7" ht="23.25" customHeight="1" x14ac:dyDescent="0.25">
      <c r="A297" s="39" t="s">
        <v>1421</v>
      </c>
      <c r="B297" s="23"/>
      <c r="C297" s="99">
        <v>275</v>
      </c>
      <c r="D297" s="25" t="s">
        <v>1351</v>
      </c>
      <c r="E297" s="25"/>
      <c r="F297" s="11">
        <v>127410</v>
      </c>
    </row>
    <row r="298" spans="1:7" ht="18.75" customHeight="1" x14ac:dyDescent="0.25">
      <c r="A298" s="39" t="s">
        <v>1557</v>
      </c>
      <c r="B298" s="23"/>
      <c r="C298" s="99">
        <v>276</v>
      </c>
      <c r="D298" s="25" t="s">
        <v>1352</v>
      </c>
      <c r="E298" s="25"/>
      <c r="F298" s="11">
        <v>280545</v>
      </c>
    </row>
    <row r="299" spans="1:7" ht="22.5" customHeight="1" x14ac:dyDescent="0.25">
      <c r="A299" s="39" t="s">
        <v>1558</v>
      </c>
      <c r="B299" s="23"/>
      <c r="C299" s="99">
        <v>277</v>
      </c>
      <c r="D299" s="25" t="s">
        <v>1353</v>
      </c>
      <c r="E299" s="25"/>
      <c r="F299" s="11">
        <v>433685</v>
      </c>
    </row>
    <row r="300" spans="1:7" ht="31.5" x14ac:dyDescent="0.25">
      <c r="A300" s="39" t="s">
        <v>1554</v>
      </c>
      <c r="B300" s="23"/>
      <c r="C300" s="99">
        <v>278</v>
      </c>
      <c r="D300" s="25" t="s">
        <v>1354</v>
      </c>
      <c r="E300" s="25"/>
      <c r="F300" s="11">
        <v>237410</v>
      </c>
    </row>
    <row r="301" spans="1:7" ht="31.5" x14ac:dyDescent="0.25">
      <c r="A301" s="39" t="s">
        <v>1555</v>
      </c>
      <c r="B301" s="23"/>
      <c r="C301" s="99">
        <v>279</v>
      </c>
      <c r="D301" s="25" t="s">
        <v>1355</v>
      </c>
      <c r="E301" s="25"/>
      <c r="F301" s="11">
        <v>555545</v>
      </c>
    </row>
    <row r="302" spans="1:7" ht="31.5" x14ac:dyDescent="0.25">
      <c r="A302" s="39" t="s">
        <v>1556</v>
      </c>
      <c r="B302" s="23"/>
      <c r="C302" s="99">
        <v>280</v>
      </c>
      <c r="D302" s="25" t="s">
        <v>1356</v>
      </c>
      <c r="E302" s="25"/>
      <c r="F302" s="11">
        <v>873685</v>
      </c>
    </row>
    <row r="303" spans="1:7" x14ac:dyDescent="0.25">
      <c r="A303" s="174" t="s">
        <v>5</v>
      </c>
      <c r="B303" s="204" t="s">
        <v>331</v>
      </c>
      <c r="C303" s="204"/>
      <c r="D303" s="204"/>
      <c r="E303" s="204"/>
      <c r="F303" s="205"/>
    </row>
    <row r="304" spans="1:7" x14ac:dyDescent="0.25">
      <c r="A304" s="39">
        <v>30001</v>
      </c>
      <c r="B304" s="23" t="s">
        <v>477</v>
      </c>
      <c r="C304" s="99">
        <v>281</v>
      </c>
      <c r="D304" s="25" t="s">
        <v>478</v>
      </c>
      <c r="E304" s="25" t="s">
        <v>334</v>
      </c>
      <c r="F304" s="10">
        <v>375</v>
      </c>
    </row>
    <row r="305" spans="1:6" x14ac:dyDescent="0.25">
      <c r="A305" s="39">
        <v>31032</v>
      </c>
      <c r="B305" s="23" t="s">
        <v>332</v>
      </c>
      <c r="C305" s="99">
        <v>282</v>
      </c>
      <c r="D305" s="25" t="s">
        <v>333</v>
      </c>
      <c r="E305" s="25" t="s">
        <v>334</v>
      </c>
      <c r="F305" s="10">
        <v>465</v>
      </c>
    </row>
    <row r="306" spans="1:6" x14ac:dyDescent="0.25">
      <c r="A306" s="39" t="s">
        <v>1044</v>
      </c>
      <c r="B306" s="23" t="s">
        <v>1041</v>
      </c>
      <c r="C306" s="99">
        <v>283</v>
      </c>
      <c r="D306" s="25" t="s">
        <v>1042</v>
      </c>
      <c r="E306" s="25"/>
      <c r="F306" s="10">
        <v>300</v>
      </c>
    </row>
    <row r="307" spans="1:6" x14ac:dyDescent="0.25">
      <c r="A307" s="39">
        <v>30007</v>
      </c>
      <c r="B307" s="23" t="s">
        <v>335</v>
      </c>
      <c r="C307" s="99">
        <v>284</v>
      </c>
      <c r="D307" s="25" t="s">
        <v>336</v>
      </c>
      <c r="E307" s="25" t="s">
        <v>334</v>
      </c>
      <c r="F307" s="10">
        <v>190</v>
      </c>
    </row>
    <row r="308" spans="1:6" x14ac:dyDescent="0.25">
      <c r="A308" s="39">
        <v>31074</v>
      </c>
      <c r="B308" s="23" t="s">
        <v>337</v>
      </c>
      <c r="C308" s="99">
        <v>285</v>
      </c>
      <c r="D308" s="25" t="s">
        <v>338</v>
      </c>
      <c r="E308" s="25" t="s">
        <v>334</v>
      </c>
      <c r="F308" s="10">
        <v>50</v>
      </c>
    </row>
    <row r="309" spans="1:6" x14ac:dyDescent="0.25">
      <c r="A309" s="115">
        <v>31097</v>
      </c>
      <c r="B309" s="23" t="s">
        <v>339</v>
      </c>
      <c r="C309" s="99">
        <v>286</v>
      </c>
      <c r="D309" s="25" t="s">
        <v>340</v>
      </c>
      <c r="E309" s="25" t="s">
        <v>334</v>
      </c>
      <c r="F309" s="10">
        <v>265</v>
      </c>
    </row>
    <row r="310" spans="1:6" x14ac:dyDescent="0.25">
      <c r="A310" s="39">
        <v>31079</v>
      </c>
      <c r="B310" s="23" t="s">
        <v>341</v>
      </c>
      <c r="C310" s="99">
        <v>287</v>
      </c>
      <c r="D310" s="25" t="s">
        <v>342</v>
      </c>
      <c r="E310" s="25" t="s">
        <v>334</v>
      </c>
      <c r="F310" s="10">
        <v>115</v>
      </c>
    </row>
    <row r="311" spans="1:6" x14ac:dyDescent="0.25">
      <c r="A311" s="39">
        <v>30006</v>
      </c>
      <c r="B311" s="23" t="s">
        <v>343</v>
      </c>
      <c r="C311" s="99">
        <v>288</v>
      </c>
      <c r="D311" s="25" t="s">
        <v>344</v>
      </c>
      <c r="E311" s="25" t="s">
        <v>334</v>
      </c>
      <c r="F311" s="10">
        <v>185</v>
      </c>
    </row>
    <row r="312" spans="1:6" x14ac:dyDescent="0.25">
      <c r="A312" s="39">
        <v>30010</v>
      </c>
      <c r="B312" s="23" t="s">
        <v>345</v>
      </c>
      <c r="C312" s="99">
        <v>289</v>
      </c>
      <c r="D312" s="25" t="s">
        <v>346</v>
      </c>
      <c r="E312" s="25" t="s">
        <v>334</v>
      </c>
      <c r="F312" s="10">
        <v>210</v>
      </c>
    </row>
    <row r="313" spans="1:6" x14ac:dyDescent="0.25">
      <c r="A313" s="39">
        <v>31049</v>
      </c>
      <c r="B313" s="23" t="s">
        <v>347</v>
      </c>
      <c r="C313" s="99">
        <v>290</v>
      </c>
      <c r="D313" s="25" t="s">
        <v>348</v>
      </c>
      <c r="E313" s="25" t="s">
        <v>334</v>
      </c>
      <c r="F313" s="10">
        <v>420</v>
      </c>
    </row>
    <row r="314" spans="1:6" x14ac:dyDescent="0.25">
      <c r="A314" s="39">
        <v>31047</v>
      </c>
      <c r="B314" s="23" t="s">
        <v>349</v>
      </c>
      <c r="C314" s="99">
        <v>291</v>
      </c>
      <c r="D314" s="25" t="s">
        <v>350</v>
      </c>
      <c r="E314" s="25" t="s">
        <v>334</v>
      </c>
      <c r="F314" s="10">
        <v>110</v>
      </c>
    </row>
    <row r="315" spans="1:6" x14ac:dyDescent="0.25">
      <c r="A315" s="39">
        <v>31071</v>
      </c>
      <c r="B315" s="23" t="s">
        <v>351</v>
      </c>
      <c r="C315" s="99">
        <v>292</v>
      </c>
      <c r="D315" s="25" t="s">
        <v>352</v>
      </c>
      <c r="E315" s="25" t="s">
        <v>334</v>
      </c>
      <c r="F315" s="10">
        <v>250</v>
      </c>
    </row>
    <row r="316" spans="1:6" x14ac:dyDescent="0.25">
      <c r="A316" s="39">
        <v>31082</v>
      </c>
      <c r="B316" s="23" t="s">
        <v>353</v>
      </c>
      <c r="C316" s="99">
        <v>293</v>
      </c>
      <c r="D316" s="25" t="s">
        <v>354</v>
      </c>
      <c r="E316" s="25" t="s">
        <v>334</v>
      </c>
      <c r="F316" s="10">
        <v>300</v>
      </c>
    </row>
    <row r="317" spans="1:6" x14ac:dyDescent="0.25">
      <c r="A317" s="39">
        <v>31058</v>
      </c>
      <c r="B317" s="23" t="s">
        <v>355</v>
      </c>
      <c r="C317" s="99">
        <v>294</v>
      </c>
      <c r="D317" s="25" t="s">
        <v>356</v>
      </c>
      <c r="E317" s="25" t="s">
        <v>334</v>
      </c>
      <c r="F317" s="10">
        <v>590</v>
      </c>
    </row>
    <row r="318" spans="1:6" x14ac:dyDescent="0.25">
      <c r="A318" s="115">
        <v>30021</v>
      </c>
      <c r="B318" s="23" t="s">
        <v>357</v>
      </c>
      <c r="C318" s="99">
        <v>295</v>
      </c>
      <c r="D318" s="25" t="s">
        <v>358</v>
      </c>
      <c r="E318" s="25" t="s">
        <v>334</v>
      </c>
      <c r="F318" s="10">
        <v>1325</v>
      </c>
    </row>
    <row r="319" spans="1:6" x14ac:dyDescent="0.25">
      <c r="A319" s="115">
        <v>31098</v>
      </c>
      <c r="B319" s="23" t="s">
        <v>359</v>
      </c>
      <c r="C319" s="99">
        <v>296</v>
      </c>
      <c r="D319" s="25" t="s">
        <v>360</v>
      </c>
      <c r="E319" s="25" t="s">
        <v>334</v>
      </c>
      <c r="F319" s="10">
        <v>190</v>
      </c>
    </row>
    <row r="320" spans="1:6" x14ac:dyDescent="0.25">
      <c r="A320" s="39">
        <v>31030</v>
      </c>
      <c r="B320" s="23" t="s">
        <v>361</v>
      </c>
      <c r="C320" s="99">
        <v>297</v>
      </c>
      <c r="D320" s="25" t="s">
        <v>362</v>
      </c>
      <c r="E320" s="25" t="s">
        <v>334</v>
      </c>
      <c r="F320" s="10">
        <v>130</v>
      </c>
    </row>
    <row r="321" spans="1:6" x14ac:dyDescent="0.25">
      <c r="A321" s="39">
        <v>31018</v>
      </c>
      <c r="B321" s="23" t="s">
        <v>363</v>
      </c>
      <c r="C321" s="99">
        <v>298</v>
      </c>
      <c r="D321" s="25" t="s">
        <v>364</v>
      </c>
      <c r="E321" s="25" t="s">
        <v>334</v>
      </c>
      <c r="F321" s="10">
        <v>140</v>
      </c>
    </row>
    <row r="322" spans="1:6" x14ac:dyDescent="0.25">
      <c r="A322" s="39">
        <v>31020</v>
      </c>
      <c r="B322" s="23" t="s">
        <v>365</v>
      </c>
      <c r="C322" s="99">
        <v>299</v>
      </c>
      <c r="D322" s="25" t="s">
        <v>366</v>
      </c>
      <c r="E322" s="25" t="s">
        <v>334</v>
      </c>
      <c r="F322" s="10">
        <v>160</v>
      </c>
    </row>
    <row r="323" spans="1:6" x14ac:dyDescent="0.25">
      <c r="A323" s="39">
        <v>31023</v>
      </c>
      <c r="B323" s="23" t="s">
        <v>367</v>
      </c>
      <c r="C323" s="99">
        <v>300</v>
      </c>
      <c r="D323" s="25" t="s">
        <v>368</v>
      </c>
      <c r="E323" s="25" t="s">
        <v>334</v>
      </c>
      <c r="F323" s="10">
        <v>155</v>
      </c>
    </row>
    <row r="324" spans="1:6" x14ac:dyDescent="0.25">
      <c r="A324" s="39">
        <v>31045</v>
      </c>
      <c r="B324" s="23" t="s">
        <v>369</v>
      </c>
      <c r="C324" s="99">
        <v>301</v>
      </c>
      <c r="D324" s="25" t="s">
        <v>370</v>
      </c>
      <c r="E324" s="25" t="s">
        <v>334</v>
      </c>
      <c r="F324" s="10">
        <v>110</v>
      </c>
    </row>
    <row r="325" spans="1:6" x14ac:dyDescent="0.25">
      <c r="A325" s="39">
        <v>31053</v>
      </c>
      <c r="B325" s="23" t="s">
        <v>371</v>
      </c>
      <c r="C325" s="99">
        <v>302</v>
      </c>
      <c r="D325" s="25" t="s">
        <v>372</v>
      </c>
      <c r="E325" s="25" t="s">
        <v>334</v>
      </c>
      <c r="F325" s="10">
        <v>110</v>
      </c>
    </row>
    <row r="326" spans="1:6" x14ac:dyDescent="0.25">
      <c r="A326" s="39">
        <v>31072</v>
      </c>
      <c r="B326" s="23" t="s">
        <v>373</v>
      </c>
      <c r="C326" s="99">
        <v>303</v>
      </c>
      <c r="D326" s="25" t="s">
        <v>374</v>
      </c>
      <c r="E326" s="25" t="s">
        <v>334</v>
      </c>
      <c r="F326" s="10">
        <v>60</v>
      </c>
    </row>
    <row r="327" spans="1:6" x14ac:dyDescent="0.25">
      <c r="A327" s="39">
        <v>31022</v>
      </c>
      <c r="B327" s="23" t="s">
        <v>375</v>
      </c>
      <c r="C327" s="99">
        <v>304</v>
      </c>
      <c r="D327" s="25" t="s">
        <v>376</v>
      </c>
      <c r="E327" s="25" t="s">
        <v>334</v>
      </c>
      <c r="F327" s="10">
        <v>155</v>
      </c>
    </row>
    <row r="328" spans="1:6" x14ac:dyDescent="0.25">
      <c r="A328" s="39">
        <v>31007</v>
      </c>
      <c r="B328" s="23" t="s">
        <v>377</v>
      </c>
      <c r="C328" s="99">
        <v>305</v>
      </c>
      <c r="D328" s="25" t="s">
        <v>378</v>
      </c>
      <c r="E328" s="25" t="s">
        <v>334</v>
      </c>
      <c r="F328" s="10">
        <v>100</v>
      </c>
    </row>
    <row r="329" spans="1:6" x14ac:dyDescent="0.25">
      <c r="A329" s="39">
        <v>31038</v>
      </c>
      <c r="B329" s="23" t="s">
        <v>379</v>
      </c>
      <c r="C329" s="99">
        <v>306</v>
      </c>
      <c r="D329" s="25" t="s">
        <v>380</v>
      </c>
      <c r="E329" s="25" t="s">
        <v>334</v>
      </c>
      <c r="F329" s="10">
        <v>180</v>
      </c>
    </row>
    <row r="330" spans="1:6" x14ac:dyDescent="0.25">
      <c r="A330" s="39">
        <v>31008</v>
      </c>
      <c r="B330" s="23" t="s">
        <v>381</v>
      </c>
      <c r="C330" s="99">
        <v>307</v>
      </c>
      <c r="D330" s="25" t="s">
        <v>382</v>
      </c>
      <c r="E330" s="25" t="s">
        <v>334</v>
      </c>
      <c r="F330" s="10">
        <v>110</v>
      </c>
    </row>
    <row r="331" spans="1:6" x14ac:dyDescent="0.25">
      <c r="A331" s="39">
        <v>31052</v>
      </c>
      <c r="B331" s="23" t="s">
        <v>383</v>
      </c>
      <c r="C331" s="99">
        <v>308</v>
      </c>
      <c r="D331" s="25" t="s">
        <v>384</v>
      </c>
      <c r="E331" s="25" t="s">
        <v>334</v>
      </c>
      <c r="F331" s="10">
        <v>115</v>
      </c>
    </row>
    <row r="332" spans="1:6" x14ac:dyDescent="0.25">
      <c r="A332" s="39">
        <v>31014</v>
      </c>
      <c r="B332" s="23" t="s">
        <v>385</v>
      </c>
      <c r="C332" s="99">
        <v>309</v>
      </c>
      <c r="D332" s="25" t="s">
        <v>386</v>
      </c>
      <c r="E332" s="25" t="s">
        <v>334</v>
      </c>
      <c r="F332" s="10">
        <v>145</v>
      </c>
    </row>
    <row r="333" spans="1:6" x14ac:dyDescent="0.25">
      <c r="A333" s="39">
        <v>31060</v>
      </c>
      <c r="B333" s="23" t="s">
        <v>387</v>
      </c>
      <c r="C333" s="99">
        <v>310</v>
      </c>
      <c r="D333" s="25" t="s">
        <v>388</v>
      </c>
      <c r="E333" s="25" t="s">
        <v>334</v>
      </c>
      <c r="F333" s="10">
        <v>125</v>
      </c>
    </row>
    <row r="334" spans="1:6" x14ac:dyDescent="0.25">
      <c r="A334" s="39">
        <v>31043</v>
      </c>
      <c r="B334" s="23" t="s">
        <v>389</v>
      </c>
      <c r="C334" s="99">
        <v>311</v>
      </c>
      <c r="D334" s="25" t="s">
        <v>390</v>
      </c>
      <c r="E334" s="25" t="s">
        <v>334</v>
      </c>
      <c r="F334" s="10">
        <v>225</v>
      </c>
    </row>
    <row r="335" spans="1:6" x14ac:dyDescent="0.25">
      <c r="A335" s="39">
        <v>31010</v>
      </c>
      <c r="B335" s="23" t="s">
        <v>391</v>
      </c>
      <c r="C335" s="99">
        <v>312</v>
      </c>
      <c r="D335" s="25" t="s">
        <v>392</v>
      </c>
      <c r="E335" s="25" t="s">
        <v>334</v>
      </c>
      <c r="F335" s="10">
        <v>130</v>
      </c>
    </row>
    <row r="336" spans="1:6" x14ac:dyDescent="0.25">
      <c r="A336" s="39">
        <v>31063</v>
      </c>
      <c r="B336" s="23" t="s">
        <v>393</v>
      </c>
      <c r="C336" s="99">
        <v>313</v>
      </c>
      <c r="D336" s="25" t="s">
        <v>394</v>
      </c>
      <c r="E336" s="25" t="s">
        <v>334</v>
      </c>
      <c r="F336" s="10">
        <v>205</v>
      </c>
    </row>
    <row r="337" spans="1:6" x14ac:dyDescent="0.25">
      <c r="A337" s="39">
        <v>31005</v>
      </c>
      <c r="B337" s="23" t="s">
        <v>395</v>
      </c>
      <c r="C337" s="99">
        <v>314</v>
      </c>
      <c r="D337" s="25" t="s">
        <v>396</v>
      </c>
      <c r="E337" s="25" t="s">
        <v>334</v>
      </c>
      <c r="F337" s="10">
        <v>235</v>
      </c>
    </row>
    <row r="338" spans="1:6" x14ac:dyDescent="0.25">
      <c r="A338" s="39">
        <v>31006</v>
      </c>
      <c r="B338" s="23" t="s">
        <v>397</v>
      </c>
      <c r="C338" s="99">
        <v>315</v>
      </c>
      <c r="D338" s="25" t="s">
        <v>398</v>
      </c>
      <c r="E338" s="25" t="s">
        <v>334</v>
      </c>
      <c r="F338" s="10">
        <v>120</v>
      </c>
    </row>
    <row r="339" spans="1:6" x14ac:dyDescent="0.25">
      <c r="A339" s="39">
        <v>30005</v>
      </c>
      <c r="B339" s="23" t="s">
        <v>399</v>
      </c>
      <c r="C339" s="99">
        <v>316</v>
      </c>
      <c r="D339" s="25" t="s">
        <v>400</v>
      </c>
      <c r="E339" s="25" t="s">
        <v>334</v>
      </c>
      <c r="F339" s="10">
        <v>205</v>
      </c>
    </row>
    <row r="340" spans="1:6" x14ac:dyDescent="0.25">
      <c r="A340" s="39">
        <v>30008</v>
      </c>
      <c r="B340" s="23" t="s">
        <v>401</v>
      </c>
      <c r="C340" s="99">
        <v>317</v>
      </c>
      <c r="D340" s="25" t="s">
        <v>402</v>
      </c>
      <c r="E340" s="25" t="s">
        <v>334</v>
      </c>
      <c r="F340" s="10">
        <v>160</v>
      </c>
    </row>
    <row r="341" spans="1:6" x14ac:dyDescent="0.25">
      <c r="A341" s="39">
        <v>30002</v>
      </c>
      <c r="B341" s="23" t="s">
        <v>403</v>
      </c>
      <c r="C341" s="99">
        <v>318</v>
      </c>
      <c r="D341" s="25" t="s">
        <v>404</v>
      </c>
      <c r="E341" s="25" t="s">
        <v>334</v>
      </c>
      <c r="F341" s="10">
        <v>120</v>
      </c>
    </row>
    <row r="342" spans="1:6" x14ac:dyDescent="0.25">
      <c r="A342" s="39">
        <v>30020</v>
      </c>
      <c r="B342" s="23" t="s">
        <v>405</v>
      </c>
      <c r="C342" s="99">
        <v>319</v>
      </c>
      <c r="D342" s="25" t="s">
        <v>406</v>
      </c>
      <c r="E342" s="25" t="s">
        <v>334</v>
      </c>
      <c r="F342" s="10">
        <v>145</v>
      </c>
    </row>
    <row r="343" spans="1:6" x14ac:dyDescent="0.25">
      <c r="A343" s="39">
        <v>31061</v>
      </c>
      <c r="B343" s="23" t="s">
        <v>407</v>
      </c>
      <c r="C343" s="99">
        <v>320</v>
      </c>
      <c r="D343" s="25" t="s">
        <v>408</v>
      </c>
      <c r="E343" s="25" t="s">
        <v>334</v>
      </c>
      <c r="F343" s="10">
        <v>240</v>
      </c>
    </row>
    <row r="344" spans="1:6" x14ac:dyDescent="0.25">
      <c r="A344" s="39">
        <v>30009</v>
      </c>
      <c r="B344" s="23" t="s">
        <v>409</v>
      </c>
      <c r="C344" s="99">
        <v>321</v>
      </c>
      <c r="D344" s="25" t="s">
        <v>410</v>
      </c>
      <c r="E344" s="25" t="s">
        <v>334</v>
      </c>
      <c r="F344" s="10">
        <v>155</v>
      </c>
    </row>
    <row r="345" spans="1:6" x14ac:dyDescent="0.25">
      <c r="A345" s="39">
        <v>31062</v>
      </c>
      <c r="B345" s="23" t="s">
        <v>411</v>
      </c>
      <c r="C345" s="99">
        <v>322</v>
      </c>
      <c r="D345" s="25" t="s">
        <v>412</v>
      </c>
      <c r="E345" s="25" t="s">
        <v>334</v>
      </c>
      <c r="F345" s="10">
        <v>160</v>
      </c>
    </row>
    <row r="346" spans="1:6" x14ac:dyDescent="0.25">
      <c r="A346" s="39">
        <v>31011</v>
      </c>
      <c r="B346" s="23" t="s">
        <v>413</v>
      </c>
      <c r="C346" s="99">
        <v>323</v>
      </c>
      <c r="D346" s="25" t="s">
        <v>414</v>
      </c>
      <c r="E346" s="25" t="s">
        <v>334</v>
      </c>
      <c r="F346" s="10">
        <v>135</v>
      </c>
    </row>
    <row r="347" spans="1:6" x14ac:dyDescent="0.25">
      <c r="A347" s="39">
        <v>31009</v>
      </c>
      <c r="B347" s="23" t="s">
        <v>415</v>
      </c>
      <c r="C347" s="99">
        <v>324</v>
      </c>
      <c r="D347" s="25" t="s">
        <v>416</v>
      </c>
      <c r="E347" s="25" t="s">
        <v>334</v>
      </c>
      <c r="F347" s="10">
        <v>160</v>
      </c>
    </row>
    <row r="348" spans="1:6" x14ac:dyDescent="0.25">
      <c r="A348" s="39">
        <v>31015</v>
      </c>
      <c r="B348" s="23" t="s">
        <v>417</v>
      </c>
      <c r="C348" s="99">
        <v>325</v>
      </c>
      <c r="D348" s="25" t="s">
        <v>418</v>
      </c>
      <c r="E348" s="25" t="s">
        <v>334</v>
      </c>
      <c r="F348" s="10">
        <v>135</v>
      </c>
    </row>
    <row r="349" spans="1:6" x14ac:dyDescent="0.25">
      <c r="A349" s="39">
        <v>31073</v>
      </c>
      <c r="B349" s="23" t="s">
        <v>419</v>
      </c>
      <c r="C349" s="99">
        <v>326</v>
      </c>
      <c r="D349" s="25" t="s">
        <v>420</v>
      </c>
      <c r="E349" s="25" t="s">
        <v>334</v>
      </c>
      <c r="F349" s="10">
        <v>75</v>
      </c>
    </row>
    <row r="350" spans="1:6" x14ac:dyDescent="0.25">
      <c r="A350" s="39">
        <v>31016</v>
      </c>
      <c r="B350" s="23" t="s">
        <v>421</v>
      </c>
      <c r="C350" s="99">
        <v>327</v>
      </c>
      <c r="D350" s="25" t="s">
        <v>422</v>
      </c>
      <c r="E350" s="25" t="s">
        <v>334</v>
      </c>
      <c r="F350" s="10">
        <v>115</v>
      </c>
    </row>
    <row r="351" spans="1:6" x14ac:dyDescent="0.25">
      <c r="A351" s="39">
        <v>31004</v>
      </c>
      <c r="B351" s="23" t="s">
        <v>423</v>
      </c>
      <c r="C351" s="99">
        <v>328</v>
      </c>
      <c r="D351" s="25" t="s">
        <v>424</v>
      </c>
      <c r="E351" s="25" t="s">
        <v>334</v>
      </c>
      <c r="F351" s="10">
        <v>140</v>
      </c>
    </row>
    <row r="352" spans="1:6" x14ac:dyDescent="0.25">
      <c r="A352" s="39">
        <v>30016</v>
      </c>
      <c r="B352" s="23" t="s">
        <v>425</v>
      </c>
      <c r="C352" s="99">
        <v>329</v>
      </c>
      <c r="D352" s="25" t="s">
        <v>426</v>
      </c>
      <c r="E352" s="25" t="s">
        <v>334</v>
      </c>
      <c r="F352" s="10">
        <v>130</v>
      </c>
    </row>
    <row r="353" spans="1:6" x14ac:dyDescent="0.25">
      <c r="A353" s="39">
        <v>31012</v>
      </c>
      <c r="B353" s="23" t="s">
        <v>427</v>
      </c>
      <c r="C353" s="99">
        <v>330</v>
      </c>
      <c r="D353" s="25" t="s">
        <v>428</v>
      </c>
      <c r="E353" s="25" t="s">
        <v>334</v>
      </c>
      <c r="F353" s="10">
        <v>130</v>
      </c>
    </row>
    <row r="354" spans="1:6" x14ac:dyDescent="0.25">
      <c r="A354" s="39">
        <v>31039</v>
      </c>
      <c r="B354" s="23" t="s">
        <v>429</v>
      </c>
      <c r="C354" s="99">
        <v>331</v>
      </c>
      <c r="D354" s="25" t="s">
        <v>430</v>
      </c>
      <c r="E354" s="25" t="s">
        <v>334</v>
      </c>
      <c r="F354" s="10">
        <v>135</v>
      </c>
    </row>
    <row r="355" spans="1:6" x14ac:dyDescent="0.25">
      <c r="A355" s="39" t="s">
        <v>431</v>
      </c>
      <c r="B355" s="23" t="s">
        <v>1422</v>
      </c>
      <c r="C355" s="99">
        <v>332</v>
      </c>
      <c r="D355" s="25" t="s">
        <v>432</v>
      </c>
      <c r="E355" s="25" t="s">
        <v>334</v>
      </c>
      <c r="F355" s="10">
        <v>425</v>
      </c>
    </row>
    <row r="356" spans="1:6" x14ac:dyDescent="0.25">
      <c r="A356" s="39">
        <v>31035</v>
      </c>
      <c r="B356" s="23" t="s">
        <v>433</v>
      </c>
      <c r="C356" s="99">
        <v>333</v>
      </c>
      <c r="D356" s="25" t="s">
        <v>434</v>
      </c>
      <c r="E356" s="25" t="s">
        <v>334</v>
      </c>
      <c r="F356" s="10">
        <v>145</v>
      </c>
    </row>
    <row r="357" spans="1:6" x14ac:dyDescent="0.25">
      <c r="A357" s="39">
        <v>31036</v>
      </c>
      <c r="B357" s="23" t="s">
        <v>435</v>
      </c>
      <c r="C357" s="99">
        <v>334</v>
      </c>
      <c r="D357" s="25" t="s">
        <v>436</v>
      </c>
      <c r="E357" s="25" t="s">
        <v>334</v>
      </c>
      <c r="F357" s="10">
        <v>160</v>
      </c>
    </row>
    <row r="358" spans="1:6" x14ac:dyDescent="0.25">
      <c r="A358" s="39">
        <v>30017</v>
      </c>
      <c r="B358" s="23" t="s">
        <v>437</v>
      </c>
      <c r="C358" s="99">
        <v>335</v>
      </c>
      <c r="D358" s="25" t="s">
        <v>438</v>
      </c>
      <c r="E358" s="25" t="s">
        <v>334</v>
      </c>
      <c r="F358" s="10">
        <v>150</v>
      </c>
    </row>
    <row r="359" spans="1:6" x14ac:dyDescent="0.25">
      <c r="A359" s="39">
        <v>30015</v>
      </c>
      <c r="B359" s="23" t="s">
        <v>439</v>
      </c>
      <c r="C359" s="99">
        <v>336</v>
      </c>
      <c r="D359" s="25" t="s">
        <v>440</v>
      </c>
      <c r="E359" s="25" t="s">
        <v>334</v>
      </c>
      <c r="F359" s="10">
        <v>155</v>
      </c>
    </row>
    <row r="360" spans="1:6" x14ac:dyDescent="0.25">
      <c r="A360" s="39">
        <v>30004</v>
      </c>
      <c r="B360" s="23" t="s">
        <v>441</v>
      </c>
      <c r="C360" s="99">
        <v>337</v>
      </c>
      <c r="D360" s="25" t="s">
        <v>442</v>
      </c>
      <c r="E360" s="25" t="s">
        <v>334</v>
      </c>
      <c r="F360" s="10">
        <v>190</v>
      </c>
    </row>
    <row r="361" spans="1:6" x14ac:dyDescent="0.25">
      <c r="A361" s="39">
        <v>31041</v>
      </c>
      <c r="B361" s="23" t="s">
        <v>443</v>
      </c>
      <c r="C361" s="99">
        <v>338</v>
      </c>
      <c r="D361" s="25" t="s">
        <v>444</v>
      </c>
      <c r="E361" s="25" t="s">
        <v>334</v>
      </c>
      <c r="F361" s="10">
        <v>285</v>
      </c>
    </row>
    <row r="362" spans="1:6" x14ac:dyDescent="0.25">
      <c r="A362" s="39">
        <v>31013</v>
      </c>
      <c r="B362" s="23" t="s">
        <v>445</v>
      </c>
      <c r="C362" s="99">
        <v>339</v>
      </c>
      <c r="D362" s="25" t="s">
        <v>446</v>
      </c>
      <c r="E362" s="25" t="s">
        <v>334</v>
      </c>
      <c r="F362" s="10">
        <v>145</v>
      </c>
    </row>
    <row r="363" spans="1:6" x14ac:dyDescent="0.25">
      <c r="A363" s="39">
        <v>31001</v>
      </c>
      <c r="B363" s="23" t="s">
        <v>447</v>
      </c>
      <c r="C363" s="99">
        <v>340</v>
      </c>
      <c r="D363" s="25" t="s">
        <v>448</v>
      </c>
      <c r="E363" s="25" t="s">
        <v>334</v>
      </c>
      <c r="F363" s="10">
        <v>115</v>
      </c>
    </row>
    <row r="364" spans="1:6" x14ac:dyDescent="0.25">
      <c r="A364" s="39">
        <v>31019</v>
      </c>
      <c r="B364" s="23" t="s">
        <v>449</v>
      </c>
      <c r="C364" s="99">
        <v>341</v>
      </c>
      <c r="D364" s="25" t="s">
        <v>450</v>
      </c>
      <c r="E364" s="25" t="s">
        <v>334</v>
      </c>
      <c r="F364" s="10">
        <v>165</v>
      </c>
    </row>
    <row r="365" spans="1:6" x14ac:dyDescent="0.25">
      <c r="A365" s="39">
        <v>31028</v>
      </c>
      <c r="B365" s="23" t="s">
        <v>451</v>
      </c>
      <c r="C365" s="99">
        <v>342</v>
      </c>
      <c r="D365" s="25" t="s">
        <v>452</v>
      </c>
      <c r="E365" s="25" t="s">
        <v>334</v>
      </c>
      <c r="F365" s="10">
        <v>355</v>
      </c>
    </row>
    <row r="366" spans="1:6" x14ac:dyDescent="0.25">
      <c r="A366" s="39">
        <v>31048</v>
      </c>
      <c r="B366" s="23" t="s">
        <v>453</v>
      </c>
      <c r="C366" s="99">
        <v>343</v>
      </c>
      <c r="D366" s="25" t="s">
        <v>454</v>
      </c>
      <c r="E366" s="25" t="s">
        <v>334</v>
      </c>
      <c r="F366" s="10">
        <v>40</v>
      </c>
    </row>
    <row r="367" spans="1:6" x14ac:dyDescent="0.25">
      <c r="A367" s="39">
        <v>31044</v>
      </c>
      <c r="B367" s="23" t="s">
        <v>1423</v>
      </c>
      <c r="C367" s="99">
        <v>344</v>
      </c>
      <c r="D367" s="25" t="s">
        <v>455</v>
      </c>
      <c r="E367" s="25" t="s">
        <v>334</v>
      </c>
      <c r="F367" s="10">
        <v>50</v>
      </c>
    </row>
    <row r="368" spans="1:6" x14ac:dyDescent="0.25">
      <c r="A368" s="39">
        <v>31054</v>
      </c>
      <c r="B368" s="23" t="s">
        <v>1424</v>
      </c>
      <c r="C368" s="99">
        <v>345</v>
      </c>
      <c r="D368" s="25" t="s">
        <v>456</v>
      </c>
      <c r="E368" s="25" t="s">
        <v>334</v>
      </c>
      <c r="F368" s="10">
        <v>50</v>
      </c>
    </row>
    <row r="369" spans="1:7" x14ac:dyDescent="0.25">
      <c r="A369" s="39">
        <v>31080</v>
      </c>
      <c r="B369" s="23" t="s">
        <v>457</v>
      </c>
      <c r="C369" s="99">
        <v>346</v>
      </c>
      <c r="D369" s="25" t="s">
        <v>458</v>
      </c>
      <c r="E369" s="25" t="s">
        <v>334</v>
      </c>
      <c r="F369" s="10">
        <v>390</v>
      </c>
    </row>
    <row r="370" spans="1:7" x14ac:dyDescent="0.25">
      <c r="A370" s="115">
        <v>31099</v>
      </c>
      <c r="B370" s="23" t="s">
        <v>459</v>
      </c>
      <c r="C370" s="99">
        <v>347</v>
      </c>
      <c r="D370" s="25" t="s">
        <v>460</v>
      </c>
      <c r="E370" s="25" t="s">
        <v>334</v>
      </c>
      <c r="F370" s="10">
        <v>235</v>
      </c>
    </row>
    <row r="371" spans="1:7" x14ac:dyDescent="0.25">
      <c r="A371" s="39">
        <v>30014</v>
      </c>
      <c r="B371" s="23" t="s">
        <v>461</v>
      </c>
      <c r="C371" s="99">
        <v>348</v>
      </c>
      <c r="D371" s="25" t="s">
        <v>462</v>
      </c>
      <c r="E371" s="25" t="s">
        <v>334</v>
      </c>
      <c r="F371" s="10">
        <v>345</v>
      </c>
    </row>
    <row r="372" spans="1:7" ht="31.5" x14ac:dyDescent="0.25">
      <c r="A372" s="39">
        <v>31046</v>
      </c>
      <c r="B372" s="23" t="s">
        <v>463</v>
      </c>
      <c r="C372" s="99">
        <v>349</v>
      </c>
      <c r="D372" s="25" t="s">
        <v>464</v>
      </c>
      <c r="E372" s="25" t="s">
        <v>334</v>
      </c>
      <c r="F372" s="10">
        <v>210</v>
      </c>
    </row>
    <row r="373" spans="1:7" x14ac:dyDescent="0.25">
      <c r="A373" s="39">
        <v>31056</v>
      </c>
      <c r="B373" s="23" t="s">
        <v>465</v>
      </c>
      <c r="C373" s="99">
        <v>350</v>
      </c>
      <c r="D373" s="25" t="s">
        <v>466</v>
      </c>
      <c r="E373" s="25" t="s">
        <v>334</v>
      </c>
      <c r="F373" s="10">
        <v>165</v>
      </c>
    </row>
    <row r="374" spans="1:7" x14ac:dyDescent="0.25">
      <c r="A374" s="39">
        <v>31075</v>
      </c>
      <c r="B374" s="23" t="s">
        <v>467</v>
      </c>
      <c r="C374" s="99">
        <v>351</v>
      </c>
      <c r="D374" s="25" t="s">
        <v>468</v>
      </c>
      <c r="E374" s="25" t="s">
        <v>334</v>
      </c>
      <c r="F374" s="10">
        <v>115</v>
      </c>
    </row>
    <row r="375" spans="1:7" ht="31.5" x14ac:dyDescent="0.25">
      <c r="A375" s="39">
        <v>31055</v>
      </c>
      <c r="B375" s="23" t="s">
        <v>469</v>
      </c>
      <c r="C375" s="99">
        <v>352</v>
      </c>
      <c r="D375" s="25" t="s">
        <v>470</v>
      </c>
      <c r="E375" s="25" t="s">
        <v>334</v>
      </c>
      <c r="F375" s="10">
        <v>370</v>
      </c>
    </row>
    <row r="376" spans="1:7" x14ac:dyDescent="0.25">
      <c r="A376" s="39">
        <v>31059</v>
      </c>
      <c r="B376" s="23" t="s">
        <v>471</v>
      </c>
      <c r="C376" s="99">
        <v>353</v>
      </c>
      <c r="D376" s="25" t="s">
        <v>472</v>
      </c>
      <c r="E376" s="25" t="s">
        <v>334</v>
      </c>
      <c r="F376" s="10">
        <v>90</v>
      </c>
    </row>
    <row r="377" spans="1:7" x14ac:dyDescent="0.25">
      <c r="A377" s="39">
        <v>31003</v>
      </c>
      <c r="B377" s="23" t="s">
        <v>473</v>
      </c>
      <c r="C377" s="99">
        <v>354</v>
      </c>
      <c r="D377" s="25" t="s">
        <v>474</v>
      </c>
      <c r="E377" s="25" t="s">
        <v>334</v>
      </c>
      <c r="F377" s="10">
        <v>55</v>
      </c>
    </row>
    <row r="378" spans="1:7" x14ac:dyDescent="0.25">
      <c r="A378" s="39">
        <v>30003</v>
      </c>
      <c r="B378" s="23" t="s">
        <v>475</v>
      </c>
      <c r="C378" s="99">
        <v>355</v>
      </c>
      <c r="D378" s="25" t="s">
        <v>476</v>
      </c>
      <c r="E378" s="25" t="s">
        <v>334</v>
      </c>
      <c r="F378" s="10">
        <v>70</v>
      </c>
    </row>
    <row r="379" spans="1:7" x14ac:dyDescent="0.25">
      <c r="A379" s="39">
        <v>31070</v>
      </c>
      <c r="B379" s="23" t="s">
        <v>479</v>
      </c>
      <c r="C379" s="99">
        <v>356</v>
      </c>
      <c r="D379" s="25" t="s">
        <v>480</v>
      </c>
      <c r="E379" s="25" t="s">
        <v>334</v>
      </c>
      <c r="F379" s="10">
        <v>150</v>
      </c>
    </row>
    <row r="380" spans="1:7" x14ac:dyDescent="0.25">
      <c r="A380" s="39">
        <v>31057</v>
      </c>
      <c r="B380" s="23" t="s">
        <v>481</v>
      </c>
      <c r="C380" s="99">
        <v>357</v>
      </c>
      <c r="D380" s="25" t="s">
        <v>482</v>
      </c>
      <c r="E380" s="25" t="s">
        <v>334</v>
      </c>
      <c r="F380" s="10">
        <v>105</v>
      </c>
    </row>
    <row r="381" spans="1:7" x14ac:dyDescent="0.25">
      <c r="A381" s="39">
        <v>31051</v>
      </c>
      <c r="B381" s="23" t="s">
        <v>483</v>
      </c>
      <c r="C381" s="99">
        <v>358</v>
      </c>
      <c r="D381" s="25" t="s">
        <v>484</v>
      </c>
      <c r="E381" s="25" t="s">
        <v>334</v>
      </c>
      <c r="F381" s="10">
        <v>90</v>
      </c>
    </row>
    <row r="382" spans="1:7" x14ac:dyDescent="0.25">
      <c r="A382" s="115">
        <v>31100</v>
      </c>
      <c r="B382" s="23" t="s">
        <v>485</v>
      </c>
      <c r="C382" s="99">
        <v>359</v>
      </c>
      <c r="D382" s="25" t="s">
        <v>486</v>
      </c>
      <c r="E382" s="25" t="s">
        <v>334</v>
      </c>
      <c r="F382" s="10">
        <v>285</v>
      </c>
    </row>
    <row r="383" spans="1:7" s="38" customFormat="1" x14ac:dyDescent="0.25">
      <c r="A383" s="39">
        <v>31077</v>
      </c>
      <c r="B383" s="26" t="s">
        <v>487</v>
      </c>
      <c r="C383" s="99">
        <v>360</v>
      </c>
      <c r="D383" s="27" t="s">
        <v>488</v>
      </c>
      <c r="E383" s="27" t="s">
        <v>334</v>
      </c>
      <c r="F383" s="11">
        <v>860</v>
      </c>
      <c r="G383" s="137"/>
    </row>
    <row r="384" spans="1:7" s="38" customFormat="1" x14ac:dyDescent="0.25">
      <c r="A384" s="39">
        <v>31050</v>
      </c>
      <c r="B384" s="26" t="s">
        <v>1426</v>
      </c>
      <c r="C384" s="99">
        <v>361</v>
      </c>
      <c r="D384" s="27" t="s">
        <v>1425</v>
      </c>
      <c r="E384" s="27" t="s">
        <v>334</v>
      </c>
      <c r="F384" s="11">
        <v>860</v>
      </c>
      <c r="G384" s="137"/>
    </row>
    <row r="385" spans="1:7" s="38" customFormat="1" x14ac:dyDescent="0.25">
      <c r="A385" s="39">
        <v>31085</v>
      </c>
      <c r="B385" s="26" t="s">
        <v>489</v>
      </c>
      <c r="C385" s="99">
        <v>362</v>
      </c>
      <c r="D385" s="27" t="s">
        <v>490</v>
      </c>
      <c r="E385" s="27" t="s">
        <v>334</v>
      </c>
      <c r="F385" s="11">
        <v>900</v>
      </c>
      <c r="G385" s="137"/>
    </row>
    <row r="386" spans="1:7" s="38" customFormat="1" x14ac:dyDescent="0.25">
      <c r="A386" s="39" t="s">
        <v>1607</v>
      </c>
      <c r="B386" s="26" t="s">
        <v>489</v>
      </c>
      <c r="C386" s="99">
        <v>363</v>
      </c>
      <c r="D386" s="27" t="s">
        <v>1587</v>
      </c>
      <c r="E386" s="27"/>
      <c r="F386" s="11">
        <v>450</v>
      </c>
      <c r="G386" s="137"/>
    </row>
    <row r="387" spans="1:7" s="38" customFormat="1" x14ac:dyDescent="0.25">
      <c r="A387" s="39">
        <v>31037</v>
      </c>
      <c r="B387" s="26" t="s">
        <v>491</v>
      </c>
      <c r="C387" s="99">
        <v>364</v>
      </c>
      <c r="D387" s="27" t="s">
        <v>492</v>
      </c>
      <c r="E387" s="27" t="s">
        <v>334</v>
      </c>
      <c r="F387" s="11">
        <v>290</v>
      </c>
      <c r="G387" s="137"/>
    </row>
    <row r="388" spans="1:7" x14ac:dyDescent="0.25">
      <c r="A388" s="39">
        <v>31065</v>
      </c>
      <c r="B388" s="23" t="s">
        <v>493</v>
      </c>
      <c r="C388" s="99">
        <v>365</v>
      </c>
      <c r="D388" s="25" t="s">
        <v>494</v>
      </c>
      <c r="E388" s="25" t="s">
        <v>334</v>
      </c>
      <c r="F388" s="10">
        <v>65</v>
      </c>
    </row>
    <row r="389" spans="1:7" x14ac:dyDescent="0.25">
      <c r="A389" s="39">
        <v>31089</v>
      </c>
      <c r="B389" s="23" t="s">
        <v>495</v>
      </c>
      <c r="C389" s="99">
        <v>366</v>
      </c>
      <c r="D389" s="25" t="s">
        <v>496</v>
      </c>
      <c r="E389" s="25" t="s">
        <v>334</v>
      </c>
      <c r="F389" s="10">
        <v>175</v>
      </c>
    </row>
    <row r="390" spans="1:7" x14ac:dyDescent="0.25">
      <c r="A390" s="39">
        <v>31076</v>
      </c>
      <c r="B390" s="23" t="s">
        <v>497</v>
      </c>
      <c r="C390" s="99">
        <v>367</v>
      </c>
      <c r="D390" s="25" t="s">
        <v>498</v>
      </c>
      <c r="E390" s="25" t="s">
        <v>334</v>
      </c>
      <c r="F390" s="10">
        <v>160</v>
      </c>
    </row>
    <row r="391" spans="1:7" x14ac:dyDescent="0.25">
      <c r="A391" s="39">
        <v>31068</v>
      </c>
      <c r="B391" s="23" t="s">
        <v>499</v>
      </c>
      <c r="C391" s="99">
        <v>368</v>
      </c>
      <c r="D391" s="25" t="s">
        <v>500</v>
      </c>
      <c r="E391" s="25" t="s">
        <v>334</v>
      </c>
      <c r="F391" s="10">
        <v>65</v>
      </c>
    </row>
    <row r="392" spans="1:7" x14ac:dyDescent="0.25">
      <c r="A392" s="39">
        <v>31066</v>
      </c>
      <c r="B392" s="23" t="s">
        <v>501</v>
      </c>
      <c r="C392" s="99">
        <v>369</v>
      </c>
      <c r="D392" s="25" t="s">
        <v>502</v>
      </c>
      <c r="E392" s="25" t="s">
        <v>334</v>
      </c>
      <c r="F392" s="10">
        <v>100</v>
      </c>
    </row>
    <row r="393" spans="1:7" x14ac:dyDescent="0.25">
      <c r="A393" s="39">
        <v>30011</v>
      </c>
      <c r="B393" s="23" t="s">
        <v>503</v>
      </c>
      <c r="C393" s="99">
        <v>370</v>
      </c>
      <c r="D393" s="25" t="s">
        <v>504</v>
      </c>
      <c r="E393" s="25" t="s">
        <v>334</v>
      </c>
      <c r="F393" s="10">
        <v>320</v>
      </c>
    </row>
    <row r="394" spans="1:7" x14ac:dyDescent="0.25">
      <c r="A394" s="39">
        <v>30012</v>
      </c>
      <c r="B394" s="23" t="s">
        <v>509</v>
      </c>
      <c r="C394" s="99">
        <v>371</v>
      </c>
      <c r="D394" s="25" t="s">
        <v>510</v>
      </c>
      <c r="E394" s="25" t="s">
        <v>334</v>
      </c>
      <c r="F394" s="10">
        <v>195</v>
      </c>
    </row>
    <row r="395" spans="1:7" ht="31.5" x14ac:dyDescent="0.25">
      <c r="A395" s="39">
        <v>31078</v>
      </c>
      <c r="B395" s="23" t="s">
        <v>505</v>
      </c>
      <c r="C395" s="99">
        <v>372</v>
      </c>
      <c r="D395" s="25" t="s">
        <v>506</v>
      </c>
      <c r="E395" s="25" t="s">
        <v>334</v>
      </c>
      <c r="F395" s="10">
        <v>290</v>
      </c>
    </row>
    <row r="396" spans="1:7" ht="31.5" x14ac:dyDescent="0.25">
      <c r="A396" s="39">
        <v>31025</v>
      </c>
      <c r="B396" s="23" t="s">
        <v>507</v>
      </c>
      <c r="C396" s="99">
        <v>373</v>
      </c>
      <c r="D396" s="25" t="s">
        <v>508</v>
      </c>
      <c r="E396" s="25" t="s">
        <v>334</v>
      </c>
      <c r="F396" s="10">
        <v>230</v>
      </c>
    </row>
    <row r="397" spans="1:7" x14ac:dyDescent="0.25">
      <c r="A397" s="39">
        <v>31069</v>
      </c>
      <c r="B397" s="23" t="s">
        <v>393</v>
      </c>
      <c r="C397" s="99">
        <v>374</v>
      </c>
      <c r="D397" s="25" t="s">
        <v>511</v>
      </c>
      <c r="E397" s="25" t="s">
        <v>334</v>
      </c>
      <c r="F397" s="10">
        <v>50</v>
      </c>
    </row>
    <row r="398" spans="1:7" x14ac:dyDescent="0.25">
      <c r="A398" s="39">
        <v>31029</v>
      </c>
      <c r="B398" s="23" t="s">
        <v>512</v>
      </c>
      <c r="C398" s="99">
        <v>375</v>
      </c>
      <c r="D398" s="25" t="s">
        <v>513</v>
      </c>
      <c r="E398" s="25" t="s">
        <v>334</v>
      </c>
      <c r="F398" s="10">
        <v>185</v>
      </c>
    </row>
    <row r="399" spans="1:7" ht="31.5" x14ac:dyDescent="0.25">
      <c r="A399" s="175">
        <v>31033</v>
      </c>
      <c r="B399" s="23" t="s">
        <v>514</v>
      </c>
      <c r="C399" s="99">
        <v>376</v>
      </c>
      <c r="D399" s="25" t="s">
        <v>515</v>
      </c>
      <c r="E399" s="25" t="s">
        <v>334</v>
      </c>
      <c r="F399" s="10">
        <v>355</v>
      </c>
    </row>
    <row r="400" spans="1:7" x14ac:dyDescent="0.25">
      <c r="A400" s="39">
        <v>30013</v>
      </c>
      <c r="B400" s="23" t="s">
        <v>516</v>
      </c>
      <c r="C400" s="99">
        <v>377</v>
      </c>
      <c r="D400" s="25" t="s">
        <v>517</v>
      </c>
      <c r="E400" s="25" t="s">
        <v>334</v>
      </c>
      <c r="F400" s="10">
        <v>220</v>
      </c>
    </row>
    <row r="401" spans="1:6" x14ac:dyDescent="0.25">
      <c r="A401" s="39">
        <v>31067</v>
      </c>
      <c r="B401" s="23" t="s">
        <v>518</v>
      </c>
      <c r="C401" s="99">
        <v>378</v>
      </c>
      <c r="D401" s="25" t="s">
        <v>519</v>
      </c>
      <c r="E401" s="25" t="s">
        <v>334</v>
      </c>
      <c r="F401" s="10">
        <v>90</v>
      </c>
    </row>
    <row r="402" spans="1:6" x14ac:dyDescent="0.25">
      <c r="A402" s="84"/>
      <c r="B402" s="200" t="s">
        <v>520</v>
      </c>
      <c r="C402" s="200"/>
      <c r="D402" s="200"/>
      <c r="E402" s="200"/>
      <c r="F402" s="201"/>
    </row>
    <row r="403" spans="1:6" ht="47.25" x14ac:dyDescent="0.25">
      <c r="A403" s="39" t="s">
        <v>1125</v>
      </c>
      <c r="B403" s="31" t="s">
        <v>1118</v>
      </c>
      <c r="C403" s="99">
        <v>379</v>
      </c>
      <c r="D403" s="31" t="s">
        <v>1365</v>
      </c>
      <c r="E403" s="25"/>
      <c r="F403" s="10">
        <v>1500</v>
      </c>
    </row>
    <row r="404" spans="1:6" ht="31.5" x14ac:dyDescent="0.25">
      <c r="A404" s="39" t="s">
        <v>1126</v>
      </c>
      <c r="B404" s="31" t="s">
        <v>1119</v>
      </c>
      <c r="C404" s="99">
        <v>380</v>
      </c>
      <c r="D404" s="31" t="s">
        <v>1320</v>
      </c>
      <c r="E404" s="25"/>
      <c r="F404" s="10">
        <v>2000</v>
      </c>
    </row>
    <row r="405" spans="1:6" ht="31.5" x14ac:dyDescent="0.25">
      <c r="A405" s="39" t="s">
        <v>1127</v>
      </c>
      <c r="B405" s="31" t="s">
        <v>1120</v>
      </c>
      <c r="C405" s="99">
        <v>381</v>
      </c>
      <c r="D405" s="31" t="s">
        <v>1321</v>
      </c>
      <c r="E405" s="25"/>
      <c r="F405" s="10">
        <v>1400</v>
      </c>
    </row>
    <row r="406" spans="1:6" ht="31.5" x14ac:dyDescent="0.25">
      <c r="A406" s="39" t="s">
        <v>1128</v>
      </c>
      <c r="B406" s="31" t="s">
        <v>1121</v>
      </c>
      <c r="C406" s="99">
        <v>382</v>
      </c>
      <c r="D406" s="31" t="s">
        <v>1322</v>
      </c>
      <c r="E406" s="25"/>
      <c r="F406" s="10">
        <v>700</v>
      </c>
    </row>
    <row r="407" spans="1:6" ht="50.25" x14ac:dyDescent="0.25">
      <c r="A407" s="39" t="s">
        <v>1129</v>
      </c>
      <c r="B407" s="31" t="s">
        <v>1121</v>
      </c>
      <c r="C407" s="19">
        <v>383</v>
      </c>
      <c r="D407" s="31" t="s">
        <v>1876</v>
      </c>
      <c r="E407" s="25"/>
      <c r="F407" s="10">
        <v>150</v>
      </c>
    </row>
    <row r="408" spans="1:6" x14ac:dyDescent="0.25">
      <c r="A408" s="39" t="s">
        <v>1130</v>
      </c>
      <c r="B408" s="31" t="s">
        <v>1122</v>
      </c>
      <c r="C408" s="99">
        <v>384</v>
      </c>
      <c r="D408" s="31" t="s">
        <v>1367</v>
      </c>
      <c r="E408" s="25"/>
      <c r="F408" s="10">
        <v>500</v>
      </c>
    </row>
    <row r="409" spans="1:6" ht="31.5" x14ac:dyDescent="0.25">
      <c r="A409" s="39" t="s">
        <v>1131</v>
      </c>
      <c r="B409" s="31" t="s">
        <v>1123</v>
      </c>
      <c r="C409" s="99">
        <v>385</v>
      </c>
      <c r="D409" s="31" t="s">
        <v>1366</v>
      </c>
      <c r="E409" s="25"/>
      <c r="F409" s="10">
        <v>1000</v>
      </c>
    </row>
    <row r="410" spans="1:6" ht="31.5" x14ac:dyDescent="0.25">
      <c r="A410" s="39" t="s">
        <v>1132</v>
      </c>
      <c r="B410" s="31" t="s">
        <v>1124</v>
      </c>
      <c r="C410" s="99">
        <v>386</v>
      </c>
      <c r="D410" s="31" t="s">
        <v>1368</v>
      </c>
      <c r="E410" s="25"/>
      <c r="F410" s="10">
        <v>1000</v>
      </c>
    </row>
    <row r="411" spans="1:6" x14ac:dyDescent="0.25">
      <c r="A411" s="174"/>
      <c r="B411" s="204" t="s">
        <v>521</v>
      </c>
      <c r="C411" s="204"/>
      <c r="D411" s="204"/>
      <c r="E411" s="204"/>
      <c r="F411" s="205"/>
    </row>
    <row r="412" spans="1:6" x14ac:dyDescent="0.25">
      <c r="A412" s="175">
        <v>20026</v>
      </c>
      <c r="B412" s="91" t="s">
        <v>26</v>
      </c>
      <c r="C412" s="19">
        <v>387</v>
      </c>
      <c r="D412" s="25" t="s">
        <v>522</v>
      </c>
      <c r="E412" s="25" t="s">
        <v>523</v>
      </c>
      <c r="F412" s="10">
        <v>27690</v>
      </c>
    </row>
    <row r="413" spans="1:6" x14ac:dyDescent="0.25">
      <c r="A413" s="175">
        <v>20027</v>
      </c>
      <c r="B413" s="91" t="s">
        <v>28</v>
      </c>
      <c r="C413" s="99">
        <v>388</v>
      </c>
      <c r="D413" s="25" t="s">
        <v>524</v>
      </c>
      <c r="E413" s="25" t="s">
        <v>523</v>
      </c>
      <c r="F413" s="10">
        <v>14660</v>
      </c>
    </row>
    <row r="414" spans="1:6" x14ac:dyDescent="0.25">
      <c r="A414" s="175">
        <v>20028</v>
      </c>
      <c r="B414" s="91" t="s">
        <v>30</v>
      </c>
      <c r="C414" s="99">
        <v>389</v>
      </c>
      <c r="D414" s="25" t="s">
        <v>1336</v>
      </c>
      <c r="E414" s="25" t="s">
        <v>523</v>
      </c>
      <c r="F414" s="10">
        <v>55420</v>
      </c>
    </row>
    <row r="415" spans="1:6" x14ac:dyDescent="0.25">
      <c r="A415" s="175" t="s">
        <v>1625</v>
      </c>
      <c r="B415" s="91" t="s">
        <v>32</v>
      </c>
      <c r="C415" s="99">
        <v>390</v>
      </c>
      <c r="D415" s="25" t="s">
        <v>1337</v>
      </c>
      <c r="E415" s="25"/>
      <c r="F415" s="10">
        <v>95375</v>
      </c>
    </row>
    <row r="416" spans="1:6" x14ac:dyDescent="0.25">
      <c r="A416" s="175">
        <v>20029</v>
      </c>
      <c r="B416" s="91" t="s">
        <v>35</v>
      </c>
      <c r="C416" s="99">
        <v>391</v>
      </c>
      <c r="D416" s="25" t="s">
        <v>525</v>
      </c>
      <c r="E416" s="25" t="s">
        <v>523</v>
      </c>
      <c r="F416" s="10">
        <v>16290</v>
      </c>
    </row>
    <row r="417" spans="1:7" ht="31.5" x14ac:dyDescent="0.25">
      <c r="A417" s="175">
        <v>20030</v>
      </c>
      <c r="B417" s="91" t="s">
        <v>38</v>
      </c>
      <c r="C417" s="99">
        <v>392</v>
      </c>
      <c r="D417" s="25" t="s">
        <v>1338</v>
      </c>
      <c r="E417" s="25" t="s">
        <v>523</v>
      </c>
      <c r="F417" s="10">
        <v>107290</v>
      </c>
    </row>
    <row r="418" spans="1:7" ht="31.5" x14ac:dyDescent="0.25">
      <c r="A418" s="175" t="s">
        <v>1428</v>
      </c>
      <c r="B418" s="91" t="s">
        <v>41</v>
      </c>
      <c r="C418" s="99">
        <v>393</v>
      </c>
      <c r="D418" s="25" t="s">
        <v>1339</v>
      </c>
      <c r="E418" s="25"/>
      <c r="F418" s="10">
        <v>191560</v>
      </c>
    </row>
    <row r="419" spans="1:7" ht="31.5" x14ac:dyDescent="0.25">
      <c r="A419" s="175" t="s">
        <v>1427</v>
      </c>
      <c r="B419" s="91" t="s">
        <v>44</v>
      </c>
      <c r="C419" s="99">
        <v>394</v>
      </c>
      <c r="D419" s="25" t="s">
        <v>1340</v>
      </c>
      <c r="E419" s="25"/>
      <c r="F419" s="10">
        <v>275830</v>
      </c>
    </row>
    <row r="420" spans="1:7" x14ac:dyDescent="0.25">
      <c r="A420" s="175">
        <v>20031</v>
      </c>
      <c r="B420" s="91" t="s">
        <v>47</v>
      </c>
      <c r="C420" s="99">
        <v>395</v>
      </c>
      <c r="D420" s="25" t="s">
        <v>526</v>
      </c>
      <c r="E420" s="25" t="s">
        <v>523</v>
      </c>
      <c r="F420" s="10">
        <v>10650</v>
      </c>
    </row>
    <row r="421" spans="1:7" ht="17.25" customHeight="1" x14ac:dyDescent="0.25">
      <c r="A421" s="84"/>
      <c r="B421" s="200" t="s">
        <v>1342</v>
      </c>
      <c r="C421" s="200"/>
      <c r="D421" s="200"/>
      <c r="E421" s="200"/>
      <c r="F421" s="201"/>
    </row>
    <row r="422" spans="1:7" ht="33.75" customHeight="1" x14ac:dyDescent="0.25">
      <c r="A422" s="39">
        <v>20032</v>
      </c>
      <c r="B422" s="23" t="s">
        <v>1341</v>
      </c>
      <c r="C422" s="99">
        <v>396</v>
      </c>
      <c r="D422" s="25" t="s">
        <v>1344</v>
      </c>
      <c r="E422" s="25" t="s">
        <v>523</v>
      </c>
      <c r="F422" s="10">
        <v>1080</v>
      </c>
    </row>
    <row r="423" spans="1:7" ht="21" customHeight="1" x14ac:dyDescent="0.25">
      <c r="A423" s="84"/>
      <c r="B423" s="200" t="s">
        <v>1346</v>
      </c>
      <c r="C423" s="200"/>
      <c r="D423" s="200"/>
      <c r="E423" s="200"/>
      <c r="F423" s="201"/>
    </row>
    <row r="424" spans="1:7" s="38" customFormat="1" ht="31.5" x14ac:dyDescent="0.25">
      <c r="A424" s="39">
        <v>20100</v>
      </c>
      <c r="B424" s="26" t="s">
        <v>527</v>
      </c>
      <c r="C424" s="100">
        <v>397</v>
      </c>
      <c r="D424" s="27" t="s">
        <v>1343</v>
      </c>
      <c r="E424" s="27" t="s">
        <v>523</v>
      </c>
      <c r="F424" s="11">
        <v>2220</v>
      </c>
      <c r="G424" s="137"/>
    </row>
    <row r="425" spans="1:7" ht="18.75" customHeight="1" x14ac:dyDescent="0.25">
      <c r="A425" s="84"/>
      <c r="B425" s="200" t="s">
        <v>1347</v>
      </c>
      <c r="C425" s="200"/>
      <c r="D425" s="200"/>
      <c r="E425" s="200"/>
      <c r="F425" s="201"/>
    </row>
    <row r="426" spans="1:7" s="38" customFormat="1" ht="31.5" x14ac:dyDescent="0.25">
      <c r="A426" s="39">
        <v>20200</v>
      </c>
      <c r="B426" s="26" t="s">
        <v>1429</v>
      </c>
      <c r="C426" s="100">
        <v>398</v>
      </c>
      <c r="D426" s="27" t="s">
        <v>1345</v>
      </c>
      <c r="E426" s="27" t="s">
        <v>523</v>
      </c>
      <c r="F426" s="11">
        <v>1785</v>
      </c>
      <c r="G426" s="137"/>
    </row>
    <row r="427" spans="1:7" ht="18.75" customHeight="1" x14ac:dyDescent="0.25">
      <c r="A427" s="84"/>
      <c r="B427" s="200" t="s">
        <v>1861</v>
      </c>
      <c r="C427" s="200"/>
      <c r="D427" s="200"/>
      <c r="E427" s="200"/>
      <c r="F427" s="201"/>
    </row>
    <row r="428" spans="1:7" s="38" customFormat="1" ht="18.75" customHeight="1" x14ac:dyDescent="0.25">
      <c r="A428" s="39" t="s">
        <v>1852</v>
      </c>
      <c r="B428" s="26" t="s">
        <v>1853</v>
      </c>
      <c r="C428" s="100">
        <v>399</v>
      </c>
      <c r="D428" s="27" t="s">
        <v>1851</v>
      </c>
      <c r="E428" s="27" t="s">
        <v>523</v>
      </c>
      <c r="F428" s="11">
        <v>38155</v>
      </c>
      <c r="G428" s="137"/>
    </row>
    <row r="429" spans="1:7" s="38" customFormat="1" x14ac:dyDescent="0.25">
      <c r="A429" s="39"/>
      <c r="B429" s="26"/>
      <c r="C429" s="100">
        <v>400</v>
      </c>
      <c r="D429" s="27" t="s">
        <v>1862</v>
      </c>
      <c r="E429" s="27" t="s">
        <v>523</v>
      </c>
      <c r="F429" s="11">
        <v>5190</v>
      </c>
      <c r="G429" s="137"/>
    </row>
    <row r="430" spans="1:7" ht="18.75" customHeight="1" x14ac:dyDescent="0.25">
      <c r="A430" s="84"/>
      <c r="B430" s="200" t="s">
        <v>528</v>
      </c>
      <c r="C430" s="200"/>
      <c r="D430" s="200"/>
      <c r="E430" s="200"/>
      <c r="F430" s="201"/>
    </row>
    <row r="431" spans="1:7" ht="24.75" customHeight="1" x14ac:dyDescent="0.25">
      <c r="A431" s="39" t="s">
        <v>529</v>
      </c>
      <c r="B431" s="23" t="s">
        <v>530</v>
      </c>
      <c r="C431" s="110">
        <v>401</v>
      </c>
      <c r="D431" s="25" t="s">
        <v>531</v>
      </c>
      <c r="E431" s="25" t="s">
        <v>532</v>
      </c>
      <c r="F431" s="12">
        <v>2280</v>
      </c>
    </row>
    <row r="432" spans="1:7" ht="23.25" customHeight="1" x14ac:dyDescent="0.25">
      <c r="A432" s="174"/>
      <c r="B432" s="204" t="s">
        <v>532</v>
      </c>
      <c r="C432" s="204"/>
      <c r="D432" s="204"/>
      <c r="E432" s="204"/>
      <c r="F432" s="205"/>
    </row>
    <row r="433" spans="1:6" x14ac:dyDescent="0.25">
      <c r="A433" s="39">
        <v>21032</v>
      </c>
      <c r="B433" s="23" t="s">
        <v>1430</v>
      </c>
      <c r="C433" s="99">
        <v>402</v>
      </c>
      <c r="D433" s="25" t="s">
        <v>533</v>
      </c>
      <c r="E433" s="25" t="s">
        <v>532</v>
      </c>
      <c r="F433" s="10">
        <v>34570</v>
      </c>
    </row>
    <row r="434" spans="1:6" ht="47.25" x14ac:dyDescent="0.25">
      <c r="A434" s="39" t="s">
        <v>534</v>
      </c>
      <c r="B434" s="23" t="s">
        <v>535</v>
      </c>
      <c r="C434" s="99">
        <v>403</v>
      </c>
      <c r="D434" s="25" t="s">
        <v>536</v>
      </c>
      <c r="E434" s="25" t="s">
        <v>532</v>
      </c>
      <c r="F434" s="10">
        <v>895</v>
      </c>
    </row>
    <row r="435" spans="1:6" ht="47.25" x14ac:dyDescent="0.25">
      <c r="A435" s="39" t="s">
        <v>537</v>
      </c>
      <c r="B435" s="23" t="s">
        <v>538</v>
      </c>
      <c r="C435" s="99">
        <v>404</v>
      </c>
      <c r="D435" s="25" t="s">
        <v>539</v>
      </c>
      <c r="E435" s="25" t="s">
        <v>532</v>
      </c>
      <c r="F435" s="10">
        <v>920</v>
      </c>
    </row>
    <row r="436" spans="1:6" ht="78.75" x14ac:dyDescent="0.25">
      <c r="A436" s="39">
        <v>21013</v>
      </c>
      <c r="B436" s="23" t="s">
        <v>540</v>
      </c>
      <c r="C436" s="99">
        <v>405</v>
      </c>
      <c r="D436" s="24" t="s">
        <v>541</v>
      </c>
      <c r="E436" s="25" t="s">
        <v>532</v>
      </c>
      <c r="F436" s="10">
        <v>865</v>
      </c>
    </row>
    <row r="437" spans="1:6" x14ac:dyDescent="0.25">
      <c r="A437" s="39">
        <v>21046</v>
      </c>
      <c r="B437" s="23" t="s">
        <v>542</v>
      </c>
      <c r="C437" s="99">
        <v>406</v>
      </c>
      <c r="D437" s="24" t="s">
        <v>543</v>
      </c>
      <c r="E437" s="25" t="s">
        <v>532</v>
      </c>
      <c r="F437" s="10">
        <v>870</v>
      </c>
    </row>
    <row r="438" spans="1:6" ht="31.5" x14ac:dyDescent="0.25">
      <c r="A438" s="39" t="s">
        <v>544</v>
      </c>
      <c r="B438" s="23" t="s">
        <v>545</v>
      </c>
      <c r="C438" s="99">
        <v>407</v>
      </c>
      <c r="D438" s="24" t="s">
        <v>546</v>
      </c>
      <c r="E438" s="25" t="s">
        <v>532</v>
      </c>
      <c r="F438" s="10">
        <v>1395</v>
      </c>
    </row>
    <row r="439" spans="1:6" ht="33.75" customHeight="1" x14ac:dyDescent="0.25">
      <c r="A439" s="39" t="s">
        <v>547</v>
      </c>
      <c r="B439" s="26" t="s">
        <v>548</v>
      </c>
      <c r="C439" s="99">
        <v>408</v>
      </c>
      <c r="D439" s="22" t="s">
        <v>549</v>
      </c>
      <c r="E439" s="27" t="s">
        <v>532</v>
      </c>
      <c r="F439" s="11">
        <v>4625</v>
      </c>
    </row>
    <row r="440" spans="1:6" ht="31.5" x14ac:dyDescent="0.25">
      <c r="A440" s="39" t="s">
        <v>550</v>
      </c>
      <c r="B440" s="23" t="s">
        <v>551</v>
      </c>
      <c r="C440" s="99">
        <v>409</v>
      </c>
      <c r="D440" s="24" t="s">
        <v>552</v>
      </c>
      <c r="E440" s="25" t="s">
        <v>532</v>
      </c>
      <c r="F440" s="10">
        <v>20045</v>
      </c>
    </row>
    <row r="441" spans="1:6" x14ac:dyDescent="0.25">
      <c r="A441" s="39">
        <v>21006</v>
      </c>
      <c r="B441" s="23" t="s">
        <v>553</v>
      </c>
      <c r="C441" s="99">
        <v>410</v>
      </c>
      <c r="D441" s="24" t="s">
        <v>554</v>
      </c>
      <c r="E441" s="25" t="s">
        <v>532</v>
      </c>
      <c r="F441" s="10">
        <v>3290</v>
      </c>
    </row>
    <row r="442" spans="1:6" x14ac:dyDescent="0.25">
      <c r="A442" s="39">
        <v>21005</v>
      </c>
      <c r="B442" s="23" t="s">
        <v>555</v>
      </c>
      <c r="C442" s="99">
        <v>411</v>
      </c>
      <c r="D442" s="24" t="s">
        <v>556</v>
      </c>
      <c r="E442" s="25" t="s">
        <v>532</v>
      </c>
      <c r="F442" s="10">
        <v>2360</v>
      </c>
    </row>
    <row r="443" spans="1:6" ht="47.25" x14ac:dyDescent="0.25">
      <c r="A443" s="39" t="s">
        <v>557</v>
      </c>
      <c r="B443" s="23" t="s">
        <v>558</v>
      </c>
      <c r="C443" s="99">
        <v>412</v>
      </c>
      <c r="D443" s="24" t="s">
        <v>559</v>
      </c>
      <c r="E443" s="25" t="s">
        <v>532</v>
      </c>
      <c r="F443" s="10">
        <v>126345</v>
      </c>
    </row>
    <row r="444" spans="1:6" ht="47.25" x14ac:dyDescent="0.25">
      <c r="A444" s="39" t="s">
        <v>560</v>
      </c>
      <c r="B444" s="23" t="s">
        <v>561</v>
      </c>
      <c r="C444" s="99">
        <v>413</v>
      </c>
      <c r="D444" s="24" t="s">
        <v>562</v>
      </c>
      <c r="E444" s="25" t="s">
        <v>532</v>
      </c>
      <c r="F444" s="10">
        <v>3930</v>
      </c>
    </row>
    <row r="445" spans="1:6" x14ac:dyDescent="0.25">
      <c r="A445" s="39">
        <v>21009</v>
      </c>
      <c r="B445" s="23" t="s">
        <v>563</v>
      </c>
      <c r="C445" s="99">
        <v>414</v>
      </c>
      <c r="D445" s="24" t="s">
        <v>564</v>
      </c>
      <c r="E445" s="25" t="s">
        <v>532</v>
      </c>
      <c r="F445" s="10">
        <v>4670</v>
      </c>
    </row>
    <row r="446" spans="1:6" ht="31.5" x14ac:dyDescent="0.25">
      <c r="A446" s="39" t="s">
        <v>565</v>
      </c>
      <c r="B446" s="23" t="s">
        <v>566</v>
      </c>
      <c r="C446" s="99">
        <v>415</v>
      </c>
      <c r="D446" s="24" t="s">
        <v>567</v>
      </c>
      <c r="E446" s="25" t="s">
        <v>532</v>
      </c>
      <c r="F446" s="10">
        <v>30615</v>
      </c>
    </row>
    <row r="447" spans="1:6" ht="47.25" x14ac:dyDescent="0.25">
      <c r="A447" s="39">
        <v>21037</v>
      </c>
      <c r="B447" s="23" t="s">
        <v>568</v>
      </c>
      <c r="C447" s="99">
        <v>416</v>
      </c>
      <c r="D447" s="25" t="s">
        <v>569</v>
      </c>
      <c r="E447" s="25" t="s">
        <v>532</v>
      </c>
      <c r="F447" s="10">
        <v>14205</v>
      </c>
    </row>
    <row r="448" spans="1:6" ht="47.25" x14ac:dyDescent="0.25">
      <c r="A448" s="39">
        <v>21007</v>
      </c>
      <c r="B448" s="26" t="s">
        <v>570</v>
      </c>
      <c r="C448" s="99">
        <v>417</v>
      </c>
      <c r="D448" s="27" t="s">
        <v>1079</v>
      </c>
      <c r="E448" s="27" t="s">
        <v>532</v>
      </c>
      <c r="F448" s="11">
        <v>4050</v>
      </c>
    </row>
    <row r="449" spans="1:6" ht="31.5" x14ac:dyDescent="0.25">
      <c r="A449" s="39">
        <v>21025</v>
      </c>
      <c r="B449" s="23" t="s">
        <v>571</v>
      </c>
      <c r="C449" s="99">
        <v>418</v>
      </c>
      <c r="D449" s="25" t="s">
        <v>572</v>
      </c>
      <c r="E449" s="25" t="s">
        <v>532</v>
      </c>
      <c r="F449" s="10">
        <v>32020</v>
      </c>
    </row>
    <row r="450" spans="1:6" ht="47.25" x14ac:dyDescent="0.25">
      <c r="A450" s="39" t="s">
        <v>573</v>
      </c>
      <c r="B450" s="23" t="s">
        <v>574</v>
      </c>
      <c r="C450" s="99">
        <v>419</v>
      </c>
      <c r="D450" s="24" t="s">
        <v>575</v>
      </c>
      <c r="E450" s="25" t="s">
        <v>532</v>
      </c>
      <c r="F450" s="10">
        <v>35070</v>
      </c>
    </row>
    <row r="451" spans="1:6" ht="31.5" x14ac:dyDescent="0.25">
      <c r="A451" s="39">
        <v>21003</v>
      </c>
      <c r="B451" s="23" t="s">
        <v>576</v>
      </c>
      <c r="C451" s="99">
        <v>420</v>
      </c>
      <c r="D451" s="24" t="s">
        <v>577</v>
      </c>
      <c r="E451" s="25" t="s">
        <v>532</v>
      </c>
      <c r="F451" s="10">
        <v>28030</v>
      </c>
    </row>
    <row r="452" spans="1:6" ht="31.5" x14ac:dyDescent="0.25">
      <c r="A452" s="39">
        <v>21033</v>
      </c>
      <c r="B452" s="23" t="s">
        <v>578</v>
      </c>
      <c r="C452" s="99">
        <v>421</v>
      </c>
      <c r="D452" s="25" t="s">
        <v>579</v>
      </c>
      <c r="E452" s="25" t="s">
        <v>532</v>
      </c>
      <c r="F452" s="10">
        <v>73625</v>
      </c>
    </row>
    <row r="453" spans="1:6" x14ac:dyDescent="0.25">
      <c r="A453" s="39" t="s">
        <v>580</v>
      </c>
      <c r="B453" s="23" t="s">
        <v>581</v>
      </c>
      <c r="C453" s="99">
        <v>422</v>
      </c>
      <c r="D453" s="25" t="s">
        <v>582</v>
      </c>
      <c r="E453" s="25" t="s">
        <v>532</v>
      </c>
      <c r="F453" s="10">
        <v>27570</v>
      </c>
    </row>
    <row r="454" spans="1:6" ht="31.5" x14ac:dyDescent="0.25">
      <c r="A454" s="39" t="s">
        <v>1031</v>
      </c>
      <c r="B454" s="23" t="s">
        <v>583</v>
      </c>
      <c r="C454" s="99">
        <v>423</v>
      </c>
      <c r="D454" s="25" t="s">
        <v>584</v>
      </c>
      <c r="E454" s="25" t="s">
        <v>532</v>
      </c>
      <c r="F454" s="10">
        <v>108590</v>
      </c>
    </row>
    <row r="455" spans="1:6" ht="31.5" x14ac:dyDescent="0.25">
      <c r="A455" s="39">
        <v>21034</v>
      </c>
      <c r="B455" s="23" t="s">
        <v>585</v>
      </c>
      <c r="C455" s="99">
        <v>424</v>
      </c>
      <c r="D455" s="27" t="s">
        <v>586</v>
      </c>
      <c r="E455" s="27" t="s">
        <v>532</v>
      </c>
      <c r="F455" s="11">
        <v>43650</v>
      </c>
    </row>
    <row r="456" spans="1:6" ht="47.25" x14ac:dyDescent="0.25">
      <c r="A456" s="39" t="s">
        <v>587</v>
      </c>
      <c r="B456" s="23" t="s">
        <v>558</v>
      </c>
      <c r="C456" s="99">
        <v>425</v>
      </c>
      <c r="D456" s="24" t="s">
        <v>588</v>
      </c>
      <c r="E456" s="25" t="s">
        <v>532</v>
      </c>
      <c r="F456" s="10">
        <v>62340</v>
      </c>
    </row>
    <row r="457" spans="1:6" x14ac:dyDescent="0.25">
      <c r="A457" s="39" t="s">
        <v>589</v>
      </c>
      <c r="B457" s="23" t="s">
        <v>590</v>
      </c>
      <c r="C457" s="99">
        <v>426</v>
      </c>
      <c r="D457" s="24" t="s">
        <v>591</v>
      </c>
      <c r="E457" s="25" t="s">
        <v>532</v>
      </c>
      <c r="F457" s="10">
        <v>3905</v>
      </c>
    </row>
    <row r="458" spans="1:6" x14ac:dyDescent="0.25">
      <c r="A458" s="39" t="s">
        <v>1075</v>
      </c>
      <c r="B458" s="26" t="s">
        <v>592</v>
      </c>
      <c r="C458" s="99">
        <v>427</v>
      </c>
      <c r="D458" s="22" t="s">
        <v>1076</v>
      </c>
      <c r="E458" s="27"/>
      <c r="F458" s="11">
        <v>3435</v>
      </c>
    </row>
    <row r="459" spans="1:6" ht="47.25" x14ac:dyDescent="0.25">
      <c r="A459" s="39" t="s">
        <v>1431</v>
      </c>
      <c r="B459" s="17" t="s">
        <v>1081</v>
      </c>
      <c r="C459" s="99">
        <v>428</v>
      </c>
      <c r="D459" s="28" t="s">
        <v>1080</v>
      </c>
      <c r="E459" s="27"/>
      <c r="F459" s="11">
        <v>65200</v>
      </c>
    </row>
    <row r="460" spans="1:6" x14ac:dyDescent="0.25">
      <c r="A460" s="39" t="s">
        <v>1433</v>
      </c>
      <c r="B460" s="18" t="s">
        <v>1083</v>
      </c>
      <c r="C460" s="99">
        <v>429</v>
      </c>
      <c r="D460" s="21" t="s">
        <v>1082</v>
      </c>
      <c r="E460" s="27"/>
      <c r="F460" s="11">
        <v>14270</v>
      </c>
    </row>
    <row r="461" spans="1:6" ht="47.25" customHeight="1" x14ac:dyDescent="0.25">
      <c r="A461" s="39" t="s">
        <v>1434</v>
      </c>
      <c r="B461" s="17" t="s">
        <v>1085</v>
      </c>
      <c r="C461" s="99">
        <v>430</v>
      </c>
      <c r="D461" s="28" t="s">
        <v>1084</v>
      </c>
      <c r="E461" s="27"/>
      <c r="F461" s="11">
        <v>8095</v>
      </c>
    </row>
    <row r="462" spans="1:6" ht="31.5" x14ac:dyDescent="0.25">
      <c r="A462" s="39" t="s">
        <v>1436</v>
      </c>
      <c r="B462" s="17" t="s">
        <v>1088</v>
      </c>
      <c r="C462" s="99">
        <v>431</v>
      </c>
      <c r="D462" s="28" t="s">
        <v>1086</v>
      </c>
      <c r="E462" s="27"/>
      <c r="F462" s="11">
        <v>11835</v>
      </c>
    </row>
    <row r="463" spans="1:6" ht="31.5" x14ac:dyDescent="0.25">
      <c r="A463" s="39" t="s">
        <v>1432</v>
      </c>
      <c r="B463" s="17" t="s">
        <v>1090</v>
      </c>
      <c r="C463" s="99">
        <v>432</v>
      </c>
      <c r="D463" s="21" t="s">
        <v>1089</v>
      </c>
      <c r="E463" s="27"/>
      <c r="F463" s="11">
        <v>82640</v>
      </c>
    </row>
    <row r="464" spans="1:6" ht="47.25" x14ac:dyDescent="0.25">
      <c r="A464" s="39" t="s">
        <v>1437</v>
      </c>
      <c r="B464" s="17" t="s">
        <v>1087</v>
      </c>
      <c r="C464" s="99">
        <v>433</v>
      </c>
      <c r="D464" s="21" t="s">
        <v>1091</v>
      </c>
      <c r="E464" s="27"/>
      <c r="F464" s="11">
        <v>5995</v>
      </c>
    </row>
    <row r="465" spans="1:7" ht="47.25" x14ac:dyDescent="0.25">
      <c r="A465" s="39" t="s">
        <v>1438</v>
      </c>
      <c r="B465" s="29" t="s">
        <v>1092</v>
      </c>
      <c r="C465" s="99">
        <v>434</v>
      </c>
      <c r="D465" s="28" t="s">
        <v>1114</v>
      </c>
      <c r="E465" s="27"/>
      <c r="F465" s="11">
        <v>7320</v>
      </c>
    </row>
    <row r="466" spans="1:7" ht="47.25" x14ac:dyDescent="0.25">
      <c r="A466" s="39" t="s">
        <v>1435</v>
      </c>
      <c r="B466" s="17" t="s">
        <v>1085</v>
      </c>
      <c r="C466" s="99">
        <v>435</v>
      </c>
      <c r="D466" s="28" t="s">
        <v>1093</v>
      </c>
      <c r="E466" s="27"/>
      <c r="F466" s="11">
        <v>28080</v>
      </c>
    </row>
    <row r="467" spans="1:7" s="38" customFormat="1" ht="31.5" x14ac:dyDescent="0.25">
      <c r="A467" s="39" t="s">
        <v>1719</v>
      </c>
      <c r="B467" s="17" t="s">
        <v>1718</v>
      </c>
      <c r="C467" s="99">
        <v>436</v>
      </c>
      <c r="D467" s="147" t="s">
        <v>1717</v>
      </c>
      <c r="E467" s="27"/>
      <c r="F467" s="11">
        <v>209315</v>
      </c>
      <c r="G467" s="137"/>
    </row>
    <row r="468" spans="1:7" x14ac:dyDescent="0.25">
      <c r="A468" s="174"/>
      <c r="B468" s="204" t="s">
        <v>593</v>
      </c>
      <c r="C468" s="204"/>
      <c r="D468" s="204"/>
      <c r="E468" s="204"/>
      <c r="F468" s="205"/>
    </row>
    <row r="469" spans="1:7" x14ac:dyDescent="0.25">
      <c r="A469" s="84"/>
      <c r="B469" s="200" t="s">
        <v>594</v>
      </c>
      <c r="C469" s="200"/>
      <c r="D469" s="200"/>
      <c r="E469" s="200"/>
      <c r="F469" s="201"/>
    </row>
    <row r="470" spans="1:7" x14ac:dyDescent="0.25">
      <c r="A470" s="39" t="s">
        <v>595</v>
      </c>
      <c r="B470" s="69" t="s">
        <v>596</v>
      </c>
      <c r="C470" s="99">
        <v>437</v>
      </c>
      <c r="D470" s="2" t="s">
        <v>597</v>
      </c>
      <c r="E470" s="2" t="s">
        <v>593</v>
      </c>
      <c r="F470" s="10">
        <v>9525</v>
      </c>
    </row>
    <row r="471" spans="1:7" x14ac:dyDescent="0.25">
      <c r="A471" s="84"/>
      <c r="B471" s="198" t="s">
        <v>598</v>
      </c>
      <c r="C471" s="198"/>
      <c r="D471" s="198"/>
      <c r="E471" s="198"/>
      <c r="F471" s="199"/>
    </row>
    <row r="472" spans="1:7" x14ac:dyDescent="0.25">
      <c r="A472" s="39" t="s">
        <v>599</v>
      </c>
      <c r="B472" s="69" t="s">
        <v>600</v>
      </c>
      <c r="C472" s="99">
        <v>438</v>
      </c>
      <c r="D472" s="2" t="s">
        <v>601</v>
      </c>
      <c r="E472" s="2" t="s">
        <v>593</v>
      </c>
      <c r="F472" s="10">
        <v>2270</v>
      </c>
    </row>
    <row r="473" spans="1:7" ht="25.5" customHeight="1" x14ac:dyDescent="0.25">
      <c r="A473" s="39" t="s">
        <v>602</v>
      </c>
      <c r="B473" s="23" t="s">
        <v>603</v>
      </c>
      <c r="C473" s="19">
        <v>439</v>
      </c>
      <c r="D473" s="25" t="s">
        <v>1716</v>
      </c>
      <c r="E473" s="25" t="s">
        <v>593</v>
      </c>
      <c r="F473" s="10">
        <v>24825</v>
      </c>
    </row>
    <row r="474" spans="1:7" x14ac:dyDescent="0.25">
      <c r="A474" s="84"/>
      <c r="B474" s="198" t="s">
        <v>604</v>
      </c>
      <c r="C474" s="198"/>
      <c r="D474" s="198"/>
      <c r="E474" s="198"/>
      <c r="F474" s="199"/>
    </row>
    <row r="475" spans="1:7" x14ac:dyDescent="0.25">
      <c r="A475" s="39" t="s">
        <v>605</v>
      </c>
      <c r="B475" s="26" t="s">
        <v>606</v>
      </c>
      <c r="C475" s="100">
        <v>440</v>
      </c>
      <c r="D475" s="27" t="s">
        <v>607</v>
      </c>
      <c r="E475" s="27" t="s">
        <v>593</v>
      </c>
      <c r="F475" s="11">
        <v>9685</v>
      </c>
    </row>
    <row r="476" spans="1:7" x14ac:dyDescent="0.25">
      <c r="A476" s="39" t="s">
        <v>608</v>
      </c>
      <c r="B476" s="26" t="s">
        <v>609</v>
      </c>
      <c r="C476" s="100">
        <v>441</v>
      </c>
      <c r="D476" s="27" t="s">
        <v>610</v>
      </c>
      <c r="E476" s="27" t="s">
        <v>593</v>
      </c>
      <c r="F476" s="11">
        <v>21030</v>
      </c>
    </row>
    <row r="477" spans="1:7" ht="31.5" x14ac:dyDescent="0.25">
      <c r="A477" s="39" t="s">
        <v>612</v>
      </c>
      <c r="B477" s="26" t="s">
        <v>613</v>
      </c>
      <c r="C477" s="100">
        <v>442</v>
      </c>
      <c r="D477" s="27" t="s">
        <v>614</v>
      </c>
      <c r="E477" s="27" t="s">
        <v>593</v>
      </c>
      <c r="F477" s="11">
        <v>19185</v>
      </c>
    </row>
    <row r="478" spans="1:7" x14ac:dyDescent="0.25">
      <c r="A478" s="39" t="s">
        <v>1439</v>
      </c>
      <c r="B478" s="26" t="s">
        <v>1177</v>
      </c>
      <c r="C478" s="100">
        <v>443</v>
      </c>
      <c r="D478" s="27" t="s">
        <v>611</v>
      </c>
      <c r="E478" s="27"/>
      <c r="F478" s="11">
        <v>11355</v>
      </c>
    </row>
    <row r="479" spans="1:7" s="38" customFormat="1" ht="31.5" customHeight="1" x14ac:dyDescent="0.25">
      <c r="A479" s="39" t="s">
        <v>1440</v>
      </c>
      <c r="B479" s="26" t="s">
        <v>1176</v>
      </c>
      <c r="C479" s="100">
        <v>444</v>
      </c>
      <c r="D479" s="27" t="s">
        <v>1363</v>
      </c>
      <c r="E479" s="27"/>
      <c r="F479" s="11">
        <v>5520</v>
      </c>
      <c r="G479" s="137"/>
    </row>
    <row r="480" spans="1:7" s="38" customFormat="1" ht="24" customHeight="1" x14ac:dyDescent="0.25">
      <c r="A480" s="39" t="s">
        <v>1617</v>
      </c>
      <c r="B480" s="26" t="s">
        <v>1589</v>
      </c>
      <c r="C480" s="100">
        <v>445</v>
      </c>
      <c r="D480" s="27" t="s">
        <v>1588</v>
      </c>
      <c r="E480" s="27"/>
      <c r="F480" s="11">
        <v>6860</v>
      </c>
      <c r="G480" s="137"/>
    </row>
    <row r="481" spans="1:7" s="38" customFormat="1" ht="23.25" customHeight="1" x14ac:dyDescent="0.25">
      <c r="A481" s="39" t="s">
        <v>1618</v>
      </c>
      <c r="B481" s="26" t="s">
        <v>1589</v>
      </c>
      <c r="C481" s="100">
        <v>446</v>
      </c>
      <c r="D481" s="27" t="s">
        <v>1590</v>
      </c>
      <c r="E481" s="27"/>
      <c r="F481" s="11">
        <v>189065</v>
      </c>
      <c r="G481" s="137"/>
    </row>
    <row r="482" spans="1:7" x14ac:dyDescent="0.25">
      <c r="A482" s="84"/>
      <c r="B482" s="202" t="s">
        <v>615</v>
      </c>
      <c r="C482" s="202"/>
      <c r="D482" s="202"/>
      <c r="E482" s="202"/>
      <c r="F482" s="203"/>
    </row>
    <row r="483" spans="1:7" s="38" customFormat="1" x14ac:dyDescent="0.25">
      <c r="A483" s="39">
        <v>54002</v>
      </c>
      <c r="B483" s="116" t="s">
        <v>1441</v>
      </c>
      <c r="C483" s="100">
        <v>447</v>
      </c>
      <c r="D483" s="30" t="s">
        <v>1038</v>
      </c>
      <c r="E483" s="27" t="s">
        <v>593</v>
      </c>
      <c r="F483" s="96">
        <v>1055</v>
      </c>
      <c r="G483" s="137"/>
    </row>
    <row r="484" spans="1:7" s="38" customFormat="1" x14ac:dyDescent="0.25">
      <c r="A484" s="39">
        <v>54003</v>
      </c>
      <c r="B484" s="116" t="s">
        <v>616</v>
      </c>
      <c r="C484" s="100">
        <v>448</v>
      </c>
      <c r="D484" s="30" t="s">
        <v>1575</v>
      </c>
      <c r="E484" s="27" t="s">
        <v>593</v>
      </c>
      <c r="F484" s="96">
        <v>3040</v>
      </c>
      <c r="G484" s="137"/>
    </row>
    <row r="485" spans="1:7" s="38" customFormat="1" x14ac:dyDescent="0.25">
      <c r="A485" s="39" t="s">
        <v>1619</v>
      </c>
      <c r="B485" s="116" t="s">
        <v>616</v>
      </c>
      <c r="C485" s="100">
        <v>449</v>
      </c>
      <c r="D485" s="30" t="s">
        <v>617</v>
      </c>
      <c r="E485" s="27"/>
      <c r="F485" s="96">
        <v>880</v>
      </c>
      <c r="G485" s="137"/>
    </row>
    <row r="486" spans="1:7" s="38" customFormat="1" x14ac:dyDescent="0.25">
      <c r="A486" s="39">
        <v>54001</v>
      </c>
      <c r="B486" s="116" t="s">
        <v>618</v>
      </c>
      <c r="C486" s="100">
        <v>450</v>
      </c>
      <c r="D486" s="30" t="s">
        <v>619</v>
      </c>
      <c r="E486" s="27" t="s">
        <v>593</v>
      </c>
      <c r="F486" s="96">
        <v>1090</v>
      </c>
      <c r="G486" s="137"/>
    </row>
    <row r="487" spans="1:7" s="38" customFormat="1" ht="31.5" x14ac:dyDescent="0.25">
      <c r="A487" s="39" t="s">
        <v>620</v>
      </c>
      <c r="B487" s="26" t="s">
        <v>1442</v>
      </c>
      <c r="C487" s="100">
        <v>451</v>
      </c>
      <c r="D487" s="27" t="s">
        <v>1377</v>
      </c>
      <c r="E487" s="27" t="s">
        <v>593</v>
      </c>
      <c r="F487" s="96">
        <v>15270</v>
      </c>
      <c r="G487" s="137"/>
    </row>
    <row r="488" spans="1:7" s="38" customFormat="1" x14ac:dyDescent="0.25">
      <c r="A488" s="39">
        <v>54008</v>
      </c>
      <c r="B488" s="26" t="s">
        <v>621</v>
      </c>
      <c r="C488" s="100">
        <v>452</v>
      </c>
      <c r="D488" s="27" t="s">
        <v>622</v>
      </c>
      <c r="E488" s="27" t="s">
        <v>593</v>
      </c>
      <c r="F488" s="96">
        <v>16520</v>
      </c>
      <c r="G488" s="137"/>
    </row>
    <row r="489" spans="1:7" s="38" customFormat="1" ht="31.5" x14ac:dyDescent="0.25">
      <c r="A489" s="39">
        <v>54009</v>
      </c>
      <c r="B489" s="26" t="s">
        <v>1443</v>
      </c>
      <c r="C489" s="100">
        <v>453</v>
      </c>
      <c r="D489" s="27" t="s">
        <v>1444</v>
      </c>
      <c r="E489" s="27" t="s">
        <v>593</v>
      </c>
      <c r="F489" s="96">
        <v>32270</v>
      </c>
      <c r="G489" s="137"/>
    </row>
    <row r="490" spans="1:7" s="38" customFormat="1" x14ac:dyDescent="0.25">
      <c r="A490" s="39">
        <v>54010</v>
      </c>
      <c r="B490" s="26" t="s">
        <v>623</v>
      </c>
      <c r="C490" s="100">
        <v>454</v>
      </c>
      <c r="D490" s="27" t="s">
        <v>624</v>
      </c>
      <c r="E490" s="27" t="s">
        <v>593</v>
      </c>
      <c r="F490" s="96">
        <v>27140</v>
      </c>
      <c r="G490" s="137"/>
    </row>
    <row r="491" spans="1:7" s="38" customFormat="1" x14ac:dyDescent="0.25">
      <c r="A491" s="39" t="s">
        <v>1043</v>
      </c>
      <c r="B491" s="26" t="s">
        <v>1039</v>
      </c>
      <c r="C491" s="100">
        <v>455</v>
      </c>
      <c r="D491" s="27" t="s">
        <v>1040</v>
      </c>
      <c r="E491" s="27"/>
      <c r="F491" s="96">
        <v>1020</v>
      </c>
      <c r="G491" s="137"/>
    </row>
    <row r="492" spans="1:7" s="38" customFormat="1" x14ac:dyDescent="0.25">
      <c r="A492" s="39" t="s">
        <v>625</v>
      </c>
      <c r="B492" s="26" t="s">
        <v>626</v>
      </c>
      <c r="C492" s="100">
        <v>456</v>
      </c>
      <c r="D492" s="27" t="s">
        <v>627</v>
      </c>
      <c r="E492" s="27" t="s">
        <v>593</v>
      </c>
      <c r="F492" s="96">
        <v>8810</v>
      </c>
      <c r="G492" s="137"/>
    </row>
    <row r="493" spans="1:7" s="38" customFormat="1" x14ac:dyDescent="0.25">
      <c r="A493" s="39">
        <v>54032</v>
      </c>
      <c r="B493" s="26" t="s">
        <v>628</v>
      </c>
      <c r="C493" s="100">
        <v>457</v>
      </c>
      <c r="D493" s="27" t="s">
        <v>629</v>
      </c>
      <c r="E493" s="27" t="s">
        <v>593</v>
      </c>
      <c r="F493" s="96">
        <v>16655</v>
      </c>
      <c r="G493" s="137"/>
    </row>
    <row r="494" spans="1:7" s="38" customFormat="1" x14ac:dyDescent="0.25">
      <c r="A494" s="39">
        <v>54012</v>
      </c>
      <c r="B494" s="26" t="s">
        <v>630</v>
      </c>
      <c r="C494" s="100">
        <v>458</v>
      </c>
      <c r="D494" s="27" t="s">
        <v>631</v>
      </c>
      <c r="E494" s="27" t="s">
        <v>593</v>
      </c>
      <c r="F494" s="96">
        <v>6345</v>
      </c>
      <c r="G494" s="137"/>
    </row>
    <row r="495" spans="1:7" s="38" customFormat="1" ht="31.5" x14ac:dyDescent="0.25">
      <c r="A495" s="39">
        <v>54013</v>
      </c>
      <c r="B495" s="26" t="s">
        <v>632</v>
      </c>
      <c r="C495" s="100">
        <v>459</v>
      </c>
      <c r="D495" s="27" t="s">
        <v>633</v>
      </c>
      <c r="E495" s="27" t="s">
        <v>593</v>
      </c>
      <c r="F495" s="96">
        <v>3305</v>
      </c>
      <c r="G495" s="137"/>
    </row>
    <row r="496" spans="1:7" s="38" customFormat="1" x14ac:dyDescent="0.25">
      <c r="A496" s="39" t="s">
        <v>1606</v>
      </c>
      <c r="B496" s="26" t="s">
        <v>1584</v>
      </c>
      <c r="C496" s="100">
        <v>460</v>
      </c>
      <c r="D496" s="27" t="s">
        <v>1583</v>
      </c>
      <c r="E496" s="27"/>
      <c r="F496" s="96">
        <v>3295</v>
      </c>
      <c r="G496" s="137"/>
    </row>
    <row r="497" spans="1:7" s="38" customFormat="1" x14ac:dyDescent="0.25">
      <c r="A497" s="39">
        <v>54014</v>
      </c>
      <c r="B497" s="26" t="s">
        <v>634</v>
      </c>
      <c r="C497" s="100">
        <v>461</v>
      </c>
      <c r="D497" s="27" t="s">
        <v>1373</v>
      </c>
      <c r="E497" s="27" t="s">
        <v>593</v>
      </c>
      <c r="F497" s="96">
        <v>15465</v>
      </c>
      <c r="G497" s="137"/>
    </row>
    <row r="498" spans="1:7" s="38" customFormat="1" x14ac:dyDescent="0.25">
      <c r="A498" s="39">
        <v>54015</v>
      </c>
      <c r="B498" s="26" t="s">
        <v>635</v>
      </c>
      <c r="C498" s="100">
        <v>462</v>
      </c>
      <c r="D498" s="27" t="s">
        <v>636</v>
      </c>
      <c r="E498" s="27" t="s">
        <v>593</v>
      </c>
      <c r="F498" s="96">
        <v>1290</v>
      </c>
      <c r="G498" s="137"/>
    </row>
    <row r="499" spans="1:7" ht="31.5" x14ac:dyDescent="0.25">
      <c r="A499" s="39">
        <v>54016</v>
      </c>
      <c r="B499" s="35" t="s">
        <v>637</v>
      </c>
      <c r="C499" s="100">
        <v>463</v>
      </c>
      <c r="D499" s="25" t="s">
        <v>638</v>
      </c>
      <c r="E499" s="25" t="s">
        <v>593</v>
      </c>
      <c r="F499" s="12">
        <v>33360</v>
      </c>
    </row>
    <row r="500" spans="1:7" x14ac:dyDescent="0.25">
      <c r="A500" s="39">
        <v>54016</v>
      </c>
      <c r="B500" s="35" t="s">
        <v>1445</v>
      </c>
      <c r="C500" s="100">
        <v>464</v>
      </c>
      <c r="D500" s="25" t="s">
        <v>1376</v>
      </c>
      <c r="E500" s="25" t="s">
        <v>593</v>
      </c>
      <c r="F500" s="12">
        <v>19925</v>
      </c>
    </row>
    <row r="501" spans="1:7" x14ac:dyDescent="0.25">
      <c r="A501" s="39">
        <v>54004</v>
      </c>
      <c r="B501" s="35" t="s">
        <v>639</v>
      </c>
      <c r="C501" s="100">
        <v>465</v>
      </c>
      <c r="D501" s="71" t="s">
        <v>640</v>
      </c>
      <c r="E501" s="25" t="s">
        <v>593</v>
      </c>
      <c r="F501" s="12">
        <v>315</v>
      </c>
    </row>
    <row r="502" spans="1:7" x14ac:dyDescent="0.25">
      <c r="A502" s="39">
        <v>54006</v>
      </c>
      <c r="B502" s="35" t="s">
        <v>641</v>
      </c>
      <c r="C502" s="100">
        <v>466</v>
      </c>
      <c r="D502" s="71" t="s">
        <v>642</v>
      </c>
      <c r="E502" s="25" t="s">
        <v>593</v>
      </c>
      <c r="F502" s="12">
        <v>330</v>
      </c>
    </row>
    <row r="503" spans="1:7" x14ac:dyDescent="0.25">
      <c r="A503" s="39">
        <v>54005</v>
      </c>
      <c r="B503" s="35" t="s">
        <v>643</v>
      </c>
      <c r="C503" s="100">
        <v>467</v>
      </c>
      <c r="D503" s="71" t="s">
        <v>644</v>
      </c>
      <c r="E503" s="25" t="s">
        <v>593</v>
      </c>
      <c r="F503" s="12">
        <v>375</v>
      </c>
    </row>
    <row r="504" spans="1:7" x14ac:dyDescent="0.25">
      <c r="A504" s="39">
        <v>54018</v>
      </c>
      <c r="B504" s="23" t="s">
        <v>1446</v>
      </c>
      <c r="C504" s="100">
        <v>468</v>
      </c>
      <c r="D504" s="25" t="s">
        <v>645</v>
      </c>
      <c r="E504" s="25" t="s">
        <v>593</v>
      </c>
      <c r="F504" s="96">
        <v>1395</v>
      </c>
    </row>
    <row r="505" spans="1:7" x14ac:dyDescent="0.25">
      <c r="A505" s="39" t="s">
        <v>646</v>
      </c>
      <c r="B505" s="23" t="s">
        <v>647</v>
      </c>
      <c r="C505" s="100">
        <v>469</v>
      </c>
      <c r="D505" s="25" t="s">
        <v>648</v>
      </c>
      <c r="E505" s="25" t="s">
        <v>593</v>
      </c>
      <c r="F505" s="12">
        <v>2530</v>
      </c>
    </row>
    <row r="506" spans="1:7" x14ac:dyDescent="0.25">
      <c r="A506" s="39" t="s">
        <v>646</v>
      </c>
      <c r="B506" s="23" t="s">
        <v>647</v>
      </c>
      <c r="C506" s="100">
        <v>470</v>
      </c>
      <c r="D506" s="25" t="s">
        <v>1370</v>
      </c>
      <c r="E506" s="25" t="s">
        <v>593</v>
      </c>
      <c r="F506" s="12">
        <v>8765</v>
      </c>
    </row>
    <row r="507" spans="1:7" ht="31.5" x14ac:dyDescent="0.25">
      <c r="A507" s="39">
        <v>54020</v>
      </c>
      <c r="B507" s="23" t="s">
        <v>649</v>
      </c>
      <c r="C507" s="100">
        <v>471</v>
      </c>
      <c r="D507" s="25" t="s">
        <v>650</v>
      </c>
      <c r="E507" s="25" t="s">
        <v>593</v>
      </c>
      <c r="F507" s="12">
        <v>4090</v>
      </c>
    </row>
    <row r="508" spans="1:7" x14ac:dyDescent="0.25">
      <c r="A508" s="39" t="s">
        <v>1548</v>
      </c>
      <c r="B508" s="23" t="s">
        <v>1447</v>
      </c>
      <c r="C508" s="100">
        <v>472</v>
      </c>
      <c r="D508" s="25" t="s">
        <v>1378</v>
      </c>
      <c r="E508" s="25"/>
      <c r="F508" s="12">
        <v>34060</v>
      </c>
    </row>
    <row r="509" spans="1:7" x14ac:dyDescent="0.25">
      <c r="A509" s="39">
        <v>54021</v>
      </c>
      <c r="B509" s="35" t="s">
        <v>651</v>
      </c>
      <c r="C509" s="100">
        <v>473</v>
      </c>
      <c r="D509" s="25" t="s">
        <v>652</v>
      </c>
      <c r="E509" s="25" t="s">
        <v>593</v>
      </c>
      <c r="F509" s="12">
        <v>40560</v>
      </c>
    </row>
    <row r="510" spans="1:7" x14ac:dyDescent="0.25">
      <c r="A510" s="39">
        <v>54022</v>
      </c>
      <c r="B510" s="23" t="s">
        <v>653</v>
      </c>
      <c r="C510" s="100">
        <v>474</v>
      </c>
      <c r="D510" s="25" t="s">
        <v>654</v>
      </c>
      <c r="E510" s="25" t="s">
        <v>593</v>
      </c>
      <c r="F510" s="12">
        <v>6055</v>
      </c>
    </row>
    <row r="511" spans="1:7" ht="47.25" x14ac:dyDescent="0.25">
      <c r="A511" s="39">
        <v>54023</v>
      </c>
      <c r="B511" s="35" t="s">
        <v>655</v>
      </c>
      <c r="C511" s="100">
        <v>475</v>
      </c>
      <c r="D511" s="25" t="s">
        <v>656</v>
      </c>
      <c r="E511" s="25" t="s">
        <v>593</v>
      </c>
      <c r="F511" s="12">
        <v>35455</v>
      </c>
    </row>
    <row r="512" spans="1:7" ht="31.5" x14ac:dyDescent="0.25">
      <c r="A512" s="39">
        <v>54023</v>
      </c>
      <c r="B512" s="35" t="s">
        <v>655</v>
      </c>
      <c r="C512" s="100">
        <v>476</v>
      </c>
      <c r="D512" s="25" t="s">
        <v>1372</v>
      </c>
      <c r="E512" s="25" t="s">
        <v>593</v>
      </c>
      <c r="F512" s="12">
        <v>35455</v>
      </c>
    </row>
    <row r="513" spans="1:6" x14ac:dyDescent="0.25">
      <c r="A513" s="39">
        <v>54023</v>
      </c>
      <c r="B513" s="35" t="s">
        <v>1448</v>
      </c>
      <c r="C513" s="100">
        <v>477</v>
      </c>
      <c r="D513" s="25" t="s">
        <v>1374</v>
      </c>
      <c r="E513" s="25" t="s">
        <v>593</v>
      </c>
      <c r="F513" s="12">
        <v>17740</v>
      </c>
    </row>
    <row r="514" spans="1:6" ht="31.5" x14ac:dyDescent="0.25">
      <c r="A514" s="39">
        <v>54025</v>
      </c>
      <c r="B514" s="23" t="s">
        <v>657</v>
      </c>
      <c r="C514" s="100">
        <v>478</v>
      </c>
      <c r="D514" s="25" t="s">
        <v>1375</v>
      </c>
      <c r="E514" s="25" t="s">
        <v>593</v>
      </c>
      <c r="F514" s="12">
        <v>19925</v>
      </c>
    </row>
    <row r="515" spans="1:6" x14ac:dyDescent="0.25">
      <c r="A515" s="39" t="s">
        <v>1560</v>
      </c>
      <c r="B515" s="23" t="s">
        <v>1182</v>
      </c>
      <c r="C515" s="100">
        <v>479</v>
      </c>
      <c r="D515" s="25" t="s">
        <v>1183</v>
      </c>
      <c r="E515" s="25"/>
      <c r="F515" s="12">
        <v>3390</v>
      </c>
    </row>
    <row r="516" spans="1:6" x14ac:dyDescent="0.25">
      <c r="A516" s="39">
        <v>54026</v>
      </c>
      <c r="B516" s="35" t="s">
        <v>658</v>
      </c>
      <c r="C516" s="100">
        <v>480</v>
      </c>
      <c r="D516" s="25" t="s">
        <v>659</v>
      </c>
      <c r="E516" s="25" t="s">
        <v>593</v>
      </c>
      <c r="F516" s="12">
        <v>4185</v>
      </c>
    </row>
    <row r="517" spans="1:6" ht="31.5" x14ac:dyDescent="0.25">
      <c r="A517" s="39" t="s">
        <v>1451</v>
      </c>
      <c r="B517" s="35" t="s">
        <v>1180</v>
      </c>
      <c r="C517" s="100">
        <v>481</v>
      </c>
      <c r="D517" s="25" t="s">
        <v>1181</v>
      </c>
      <c r="E517" s="25"/>
      <c r="F517" s="12">
        <v>52030</v>
      </c>
    </row>
    <row r="518" spans="1:6" ht="31.5" x14ac:dyDescent="0.25">
      <c r="A518" s="39">
        <v>54027</v>
      </c>
      <c r="B518" s="23" t="s">
        <v>1449</v>
      </c>
      <c r="C518" s="100">
        <v>482</v>
      </c>
      <c r="D518" s="25" t="s">
        <v>1369</v>
      </c>
      <c r="E518" s="25" t="s">
        <v>593</v>
      </c>
      <c r="F518" s="12">
        <v>23065</v>
      </c>
    </row>
    <row r="519" spans="1:6" x14ac:dyDescent="0.25">
      <c r="A519" s="39">
        <v>54028</v>
      </c>
      <c r="B519" s="23" t="s">
        <v>660</v>
      </c>
      <c r="C519" s="100">
        <v>483</v>
      </c>
      <c r="D519" s="25" t="s">
        <v>661</v>
      </c>
      <c r="E519" s="25" t="s">
        <v>593</v>
      </c>
      <c r="F519" s="12">
        <v>1350</v>
      </c>
    </row>
    <row r="520" spans="1:6" x14ac:dyDescent="0.25">
      <c r="A520" s="39">
        <v>54029</v>
      </c>
      <c r="B520" s="23" t="s">
        <v>662</v>
      </c>
      <c r="C520" s="100">
        <v>484</v>
      </c>
      <c r="D520" s="25" t="s">
        <v>663</v>
      </c>
      <c r="E520" s="25" t="s">
        <v>593</v>
      </c>
      <c r="F520" s="12">
        <v>17475</v>
      </c>
    </row>
    <row r="521" spans="1:6" ht="17.25" customHeight="1" x14ac:dyDescent="0.25">
      <c r="A521" s="39">
        <v>54029</v>
      </c>
      <c r="B521" s="23" t="s">
        <v>1450</v>
      </c>
      <c r="C521" s="100">
        <v>485</v>
      </c>
      <c r="D521" s="25" t="s">
        <v>1371</v>
      </c>
      <c r="E521" s="25" t="s">
        <v>593</v>
      </c>
      <c r="F521" s="12">
        <v>35455</v>
      </c>
    </row>
    <row r="522" spans="1:6" x14ac:dyDescent="0.25">
      <c r="A522" s="39" t="s">
        <v>664</v>
      </c>
      <c r="B522" s="23" t="s">
        <v>665</v>
      </c>
      <c r="C522" s="100">
        <v>486</v>
      </c>
      <c r="D522" s="25" t="s">
        <v>666</v>
      </c>
      <c r="E522" s="25" t="s">
        <v>593</v>
      </c>
      <c r="F522" s="12">
        <v>4275</v>
      </c>
    </row>
    <row r="523" spans="1:6" x14ac:dyDescent="0.25">
      <c r="A523" s="39">
        <v>54030</v>
      </c>
      <c r="B523" s="23" t="s">
        <v>667</v>
      </c>
      <c r="C523" s="100">
        <v>487</v>
      </c>
      <c r="D523" s="25" t="s">
        <v>668</v>
      </c>
      <c r="E523" s="25" t="s">
        <v>593</v>
      </c>
      <c r="F523" s="12">
        <v>2190</v>
      </c>
    </row>
    <row r="524" spans="1:6" x14ac:dyDescent="0.25">
      <c r="A524" s="39" t="s">
        <v>1561</v>
      </c>
      <c r="B524" s="23" t="s">
        <v>1179</v>
      </c>
      <c r="C524" s="100">
        <v>488</v>
      </c>
      <c r="D524" s="25" t="s">
        <v>1178</v>
      </c>
      <c r="E524" s="25"/>
      <c r="F524" s="12">
        <v>1410</v>
      </c>
    </row>
    <row r="525" spans="1:6" x14ac:dyDescent="0.25">
      <c r="A525" s="39">
        <v>54031</v>
      </c>
      <c r="B525" s="23" t="s">
        <v>669</v>
      </c>
      <c r="C525" s="100">
        <v>489</v>
      </c>
      <c r="D525" s="25" t="s">
        <v>670</v>
      </c>
      <c r="E525" s="25" t="s">
        <v>593</v>
      </c>
      <c r="F525" s="12">
        <v>8100</v>
      </c>
    </row>
    <row r="526" spans="1:6" x14ac:dyDescent="0.25">
      <c r="A526" s="84"/>
      <c r="B526" s="202" t="s">
        <v>671</v>
      </c>
      <c r="C526" s="202"/>
      <c r="D526" s="202"/>
      <c r="E526" s="202"/>
      <c r="F526" s="203"/>
    </row>
    <row r="527" spans="1:6" x14ac:dyDescent="0.25">
      <c r="A527" s="39">
        <v>55001</v>
      </c>
      <c r="B527" s="23" t="s">
        <v>672</v>
      </c>
      <c r="C527" s="99">
        <v>490</v>
      </c>
      <c r="D527" s="92" t="s">
        <v>1111</v>
      </c>
      <c r="E527" s="25" t="s">
        <v>593</v>
      </c>
      <c r="F527" s="10">
        <v>10395</v>
      </c>
    </row>
    <row r="528" spans="1:6" x14ac:dyDescent="0.25">
      <c r="A528" s="39" t="s">
        <v>1562</v>
      </c>
      <c r="B528" s="23" t="s">
        <v>672</v>
      </c>
      <c r="C528" s="99">
        <v>491</v>
      </c>
      <c r="D528" s="92" t="s">
        <v>1112</v>
      </c>
      <c r="E528" s="25"/>
      <c r="F528" s="10">
        <v>15785</v>
      </c>
    </row>
    <row r="529" spans="1:6" ht="31.5" x14ac:dyDescent="0.25">
      <c r="A529" s="39" t="s">
        <v>673</v>
      </c>
      <c r="B529" s="23" t="s">
        <v>674</v>
      </c>
      <c r="C529" s="99">
        <v>492</v>
      </c>
      <c r="D529" s="25" t="s">
        <v>1113</v>
      </c>
      <c r="E529" s="25" t="s">
        <v>593</v>
      </c>
      <c r="F529" s="10">
        <v>28690</v>
      </c>
    </row>
    <row r="530" spans="1:6" x14ac:dyDescent="0.25">
      <c r="A530" s="39">
        <v>55002</v>
      </c>
      <c r="B530" s="23" t="s">
        <v>675</v>
      </c>
      <c r="C530" s="99">
        <v>493</v>
      </c>
      <c r="D530" s="25" t="s">
        <v>676</v>
      </c>
      <c r="E530" s="25" t="s">
        <v>593</v>
      </c>
      <c r="F530" s="10">
        <v>24935</v>
      </c>
    </row>
    <row r="531" spans="1:6" x14ac:dyDescent="0.25">
      <c r="A531" s="39" t="s">
        <v>677</v>
      </c>
      <c r="B531" s="23" t="s">
        <v>1453</v>
      </c>
      <c r="C531" s="99">
        <v>494</v>
      </c>
      <c r="D531" s="25" t="s">
        <v>1452</v>
      </c>
      <c r="E531" s="25" t="s">
        <v>593</v>
      </c>
      <c r="F531" s="10">
        <v>29660</v>
      </c>
    </row>
    <row r="532" spans="1:6" x14ac:dyDescent="0.25">
      <c r="A532" s="39">
        <v>55004</v>
      </c>
      <c r="B532" s="23" t="s">
        <v>678</v>
      </c>
      <c r="C532" s="99">
        <v>495</v>
      </c>
      <c r="D532" s="25" t="s">
        <v>679</v>
      </c>
      <c r="E532" s="25" t="s">
        <v>593</v>
      </c>
      <c r="F532" s="10">
        <v>113950</v>
      </c>
    </row>
    <row r="533" spans="1:6" x14ac:dyDescent="0.25">
      <c r="A533" s="39" t="s">
        <v>680</v>
      </c>
      <c r="B533" s="23" t="s">
        <v>681</v>
      </c>
      <c r="C533" s="99">
        <v>496</v>
      </c>
      <c r="D533" s="25" t="s">
        <v>682</v>
      </c>
      <c r="E533" s="25" t="s">
        <v>593</v>
      </c>
      <c r="F533" s="10">
        <v>33735</v>
      </c>
    </row>
    <row r="534" spans="1:6" x14ac:dyDescent="0.25">
      <c r="A534" s="39">
        <v>55003</v>
      </c>
      <c r="B534" s="23" t="s">
        <v>683</v>
      </c>
      <c r="C534" s="99">
        <v>497</v>
      </c>
      <c r="D534" s="25" t="s">
        <v>684</v>
      </c>
      <c r="E534" s="25" t="s">
        <v>593</v>
      </c>
      <c r="F534" s="10">
        <v>77820</v>
      </c>
    </row>
    <row r="535" spans="1:6" x14ac:dyDescent="0.25">
      <c r="A535" s="39" t="s">
        <v>1563</v>
      </c>
      <c r="B535" s="23" t="s">
        <v>678</v>
      </c>
      <c r="C535" s="99">
        <v>498</v>
      </c>
      <c r="D535" s="25" t="s">
        <v>1175</v>
      </c>
      <c r="E535" s="25"/>
      <c r="F535" s="10">
        <v>31635</v>
      </c>
    </row>
    <row r="536" spans="1:6" x14ac:dyDescent="0.25">
      <c r="A536" s="39">
        <v>55005</v>
      </c>
      <c r="B536" s="23" t="s">
        <v>685</v>
      </c>
      <c r="C536" s="99">
        <v>499</v>
      </c>
      <c r="D536" s="25" t="s">
        <v>1171</v>
      </c>
      <c r="E536" s="25" t="s">
        <v>593</v>
      </c>
      <c r="F536" s="10">
        <v>24910</v>
      </c>
    </row>
    <row r="537" spans="1:6" x14ac:dyDescent="0.25">
      <c r="A537" s="39">
        <v>55006</v>
      </c>
      <c r="B537" s="23" t="s">
        <v>686</v>
      </c>
      <c r="C537" s="99">
        <v>500</v>
      </c>
      <c r="D537" s="25" t="s">
        <v>1172</v>
      </c>
      <c r="E537" s="25" t="s">
        <v>593</v>
      </c>
      <c r="F537" s="10">
        <v>10995</v>
      </c>
    </row>
    <row r="538" spans="1:6" x14ac:dyDescent="0.25">
      <c r="A538" s="39">
        <v>55007</v>
      </c>
      <c r="B538" s="23" t="s">
        <v>687</v>
      </c>
      <c r="C538" s="99">
        <v>501</v>
      </c>
      <c r="D538" s="25" t="s">
        <v>1174</v>
      </c>
      <c r="E538" s="25" t="s">
        <v>593</v>
      </c>
      <c r="F538" s="10">
        <v>24555</v>
      </c>
    </row>
    <row r="539" spans="1:6" ht="31.5" x14ac:dyDescent="0.25">
      <c r="A539" s="39" t="s">
        <v>688</v>
      </c>
      <c r="B539" s="23" t="s">
        <v>689</v>
      </c>
      <c r="C539" s="99">
        <v>502</v>
      </c>
      <c r="D539" s="25" t="s">
        <v>1173</v>
      </c>
      <c r="E539" s="25" t="s">
        <v>593</v>
      </c>
      <c r="F539" s="10">
        <v>37365</v>
      </c>
    </row>
    <row r="540" spans="1:6" x14ac:dyDescent="0.25">
      <c r="A540" s="39">
        <v>55008</v>
      </c>
      <c r="B540" s="23" t="s">
        <v>690</v>
      </c>
      <c r="C540" s="99">
        <v>503</v>
      </c>
      <c r="D540" s="25" t="s">
        <v>691</v>
      </c>
      <c r="E540" s="25" t="s">
        <v>593</v>
      </c>
      <c r="F540" s="10">
        <v>16855</v>
      </c>
    </row>
    <row r="541" spans="1:6" ht="31.5" x14ac:dyDescent="0.25">
      <c r="A541" s="39" t="s">
        <v>1872</v>
      </c>
      <c r="B541" s="23" t="s">
        <v>692</v>
      </c>
      <c r="C541" s="99">
        <v>504</v>
      </c>
      <c r="D541" s="25" t="s">
        <v>693</v>
      </c>
      <c r="E541" s="25" t="s">
        <v>593</v>
      </c>
      <c r="F541" s="10">
        <v>3620</v>
      </c>
    </row>
    <row r="542" spans="1:6" x14ac:dyDescent="0.25">
      <c r="A542" s="39" t="s">
        <v>694</v>
      </c>
      <c r="B542" s="23" t="s">
        <v>695</v>
      </c>
      <c r="C542" s="99">
        <v>505</v>
      </c>
      <c r="D542" s="25" t="s">
        <v>696</v>
      </c>
      <c r="E542" s="25" t="s">
        <v>593</v>
      </c>
      <c r="F542" s="10">
        <v>22140</v>
      </c>
    </row>
    <row r="543" spans="1:6" x14ac:dyDescent="0.25">
      <c r="A543" s="84"/>
      <c r="B543" s="200" t="s">
        <v>697</v>
      </c>
      <c r="C543" s="200"/>
      <c r="D543" s="200"/>
      <c r="E543" s="200"/>
      <c r="F543" s="201"/>
    </row>
    <row r="544" spans="1:6" x14ac:dyDescent="0.25">
      <c r="A544" s="39">
        <v>56001</v>
      </c>
      <c r="B544" s="23" t="s">
        <v>698</v>
      </c>
      <c r="C544" s="99">
        <v>506</v>
      </c>
      <c r="D544" s="25" t="s">
        <v>699</v>
      </c>
      <c r="E544" s="25" t="s">
        <v>593</v>
      </c>
      <c r="F544" s="10">
        <v>7370</v>
      </c>
    </row>
    <row r="545" spans="1:8" x14ac:dyDescent="0.25">
      <c r="A545" s="39">
        <v>56002</v>
      </c>
      <c r="B545" s="23" t="s">
        <v>700</v>
      </c>
      <c r="C545" s="99">
        <v>507</v>
      </c>
      <c r="D545" s="25" t="s">
        <v>701</v>
      </c>
      <c r="E545" s="25" t="s">
        <v>593</v>
      </c>
      <c r="F545" s="10">
        <v>21030</v>
      </c>
    </row>
    <row r="546" spans="1:8" x14ac:dyDescent="0.25">
      <c r="A546" s="39">
        <v>56003</v>
      </c>
      <c r="B546" s="23" t="s">
        <v>702</v>
      </c>
      <c r="C546" s="99">
        <v>508</v>
      </c>
      <c r="D546" s="25" t="s">
        <v>703</v>
      </c>
      <c r="E546" s="25" t="s">
        <v>593</v>
      </c>
      <c r="F546" s="10">
        <v>66110</v>
      </c>
    </row>
    <row r="547" spans="1:8" x14ac:dyDescent="0.25">
      <c r="A547" s="39">
        <v>56003</v>
      </c>
      <c r="B547" s="23" t="s">
        <v>1454</v>
      </c>
      <c r="C547" s="99">
        <v>509</v>
      </c>
      <c r="D547" s="25" t="s">
        <v>1325</v>
      </c>
      <c r="E547" s="25" t="s">
        <v>593</v>
      </c>
      <c r="F547" s="10">
        <v>21030</v>
      </c>
    </row>
    <row r="548" spans="1:8" x14ac:dyDescent="0.25">
      <c r="A548" s="39">
        <v>56004</v>
      </c>
      <c r="B548" s="23" t="s">
        <v>704</v>
      </c>
      <c r="C548" s="99">
        <v>510</v>
      </c>
      <c r="D548" s="25" t="s">
        <v>705</v>
      </c>
      <c r="E548" s="25" t="s">
        <v>593</v>
      </c>
      <c r="F548" s="10">
        <v>21030</v>
      </c>
    </row>
    <row r="549" spans="1:8" x14ac:dyDescent="0.25">
      <c r="A549" s="39">
        <v>56006</v>
      </c>
      <c r="B549" s="23" t="s">
        <v>706</v>
      </c>
      <c r="C549" s="99">
        <v>511</v>
      </c>
      <c r="D549" s="25" t="s">
        <v>707</v>
      </c>
      <c r="E549" s="25" t="s">
        <v>593</v>
      </c>
      <c r="F549" s="10">
        <v>20935</v>
      </c>
    </row>
    <row r="550" spans="1:8" x14ac:dyDescent="0.25">
      <c r="A550" s="39">
        <v>56008</v>
      </c>
      <c r="B550" s="23" t="s">
        <v>708</v>
      </c>
      <c r="C550" s="99">
        <v>512</v>
      </c>
      <c r="D550" s="25" t="s">
        <v>709</v>
      </c>
      <c r="E550" s="25" t="s">
        <v>593</v>
      </c>
      <c r="F550" s="10">
        <v>21160</v>
      </c>
    </row>
    <row r="551" spans="1:8" x14ac:dyDescent="0.25">
      <c r="A551" s="39">
        <v>56009</v>
      </c>
      <c r="B551" s="23" t="s">
        <v>710</v>
      </c>
      <c r="C551" s="99">
        <v>513</v>
      </c>
      <c r="D551" s="25" t="s">
        <v>711</v>
      </c>
      <c r="E551" s="25" t="s">
        <v>593</v>
      </c>
      <c r="F551" s="10">
        <v>29930</v>
      </c>
    </row>
    <row r="552" spans="1:8" x14ac:dyDescent="0.25">
      <c r="A552" s="39">
        <v>56011</v>
      </c>
      <c r="B552" s="23" t="s">
        <v>712</v>
      </c>
      <c r="C552" s="99">
        <v>514</v>
      </c>
      <c r="D552" s="25" t="s">
        <v>697</v>
      </c>
      <c r="E552" s="25" t="s">
        <v>593</v>
      </c>
      <c r="F552" s="10">
        <v>13645</v>
      </c>
    </row>
    <row r="553" spans="1:8" x14ac:dyDescent="0.25">
      <c r="A553" s="84"/>
      <c r="B553" s="200" t="s">
        <v>713</v>
      </c>
      <c r="C553" s="200"/>
      <c r="D553" s="200"/>
      <c r="E553" s="200"/>
      <c r="F553" s="201"/>
    </row>
    <row r="554" spans="1:8" s="38" customFormat="1" x14ac:dyDescent="0.25">
      <c r="A554" s="39" t="s">
        <v>714</v>
      </c>
      <c r="B554" s="26" t="s">
        <v>715</v>
      </c>
      <c r="C554" s="15">
        <v>515</v>
      </c>
      <c r="D554" s="27" t="s">
        <v>1593</v>
      </c>
      <c r="E554" s="27" t="s">
        <v>593</v>
      </c>
      <c r="F554" s="11">
        <v>95515</v>
      </c>
    </row>
    <row r="555" spans="1:8" s="38" customFormat="1" x14ac:dyDescent="0.25">
      <c r="A555" s="39" t="s">
        <v>1848</v>
      </c>
      <c r="B555" s="26" t="s">
        <v>715</v>
      </c>
      <c r="C555" s="15">
        <v>516</v>
      </c>
      <c r="D555" s="27" t="s">
        <v>1592</v>
      </c>
      <c r="E555" s="27" t="s">
        <v>593</v>
      </c>
      <c r="F555" s="11">
        <v>113455</v>
      </c>
      <c r="G555" s="137"/>
    </row>
    <row r="556" spans="1:8" x14ac:dyDescent="0.25">
      <c r="A556" s="84"/>
      <c r="B556" s="200" t="s">
        <v>716</v>
      </c>
      <c r="C556" s="200"/>
      <c r="D556" s="200"/>
      <c r="E556" s="200"/>
      <c r="F556" s="201"/>
    </row>
    <row r="557" spans="1:8" x14ac:dyDescent="0.25">
      <c r="A557" s="39" t="s">
        <v>717</v>
      </c>
      <c r="B557" s="23" t="s">
        <v>718</v>
      </c>
      <c r="C557" s="99">
        <v>517</v>
      </c>
      <c r="D557" s="25" t="s">
        <v>719</v>
      </c>
      <c r="E557" s="25" t="s">
        <v>593</v>
      </c>
      <c r="F557" s="10">
        <v>19815</v>
      </c>
    </row>
    <row r="558" spans="1:8" s="38" customFormat="1" x14ac:dyDescent="0.25">
      <c r="A558" s="39" t="s">
        <v>1854</v>
      </c>
      <c r="B558" s="26" t="s">
        <v>1589</v>
      </c>
      <c r="C558" s="15">
        <v>518</v>
      </c>
      <c r="D558" s="27" t="s">
        <v>1679</v>
      </c>
      <c r="E558" s="27"/>
      <c r="F558" s="11">
        <v>168090</v>
      </c>
      <c r="G558" s="137"/>
    </row>
    <row r="559" spans="1:8" x14ac:dyDescent="0.25">
      <c r="A559" s="84"/>
      <c r="B559" s="200" t="s">
        <v>1324</v>
      </c>
      <c r="C559" s="200"/>
      <c r="D559" s="200" t="s">
        <v>1058</v>
      </c>
      <c r="E559" s="200"/>
      <c r="F559" s="201"/>
      <c r="G559" s="140"/>
      <c r="H559" s="117"/>
    </row>
    <row r="560" spans="1:8" s="38" customFormat="1" ht="34.5" customHeight="1" x14ac:dyDescent="0.25">
      <c r="A560" s="39" t="s">
        <v>1068</v>
      </c>
      <c r="B560" s="26" t="s">
        <v>1074</v>
      </c>
      <c r="C560" s="15">
        <v>519</v>
      </c>
      <c r="D560" s="27" t="s">
        <v>1151</v>
      </c>
      <c r="E560" s="27"/>
      <c r="F560" s="11">
        <v>110290</v>
      </c>
      <c r="G560" s="220"/>
      <c r="H560" s="220"/>
    </row>
    <row r="561" spans="1:9" s="38" customFormat="1" ht="31.5" x14ac:dyDescent="0.25">
      <c r="A561" s="39" t="s">
        <v>1849</v>
      </c>
      <c r="B561" s="26" t="s">
        <v>1074</v>
      </c>
      <c r="C561" s="15">
        <v>520</v>
      </c>
      <c r="D561" s="27" t="s">
        <v>1591</v>
      </c>
      <c r="E561" s="27"/>
      <c r="F561" s="11">
        <v>111980</v>
      </c>
      <c r="G561" s="137"/>
      <c r="H561" s="141"/>
      <c r="I561" s="122"/>
    </row>
    <row r="562" spans="1:9" x14ac:dyDescent="0.25">
      <c r="A562" s="84"/>
      <c r="B562" s="200" t="s">
        <v>1059</v>
      </c>
      <c r="C562" s="200"/>
      <c r="D562" s="200" t="s">
        <v>1059</v>
      </c>
      <c r="E562" s="200"/>
      <c r="F562" s="201"/>
    </row>
    <row r="563" spans="1:9" x14ac:dyDescent="0.25">
      <c r="A563" s="39" t="s">
        <v>1069</v>
      </c>
      <c r="B563" s="23" t="s">
        <v>1060</v>
      </c>
      <c r="C563" s="99">
        <v>521</v>
      </c>
      <c r="D563" s="25" t="s">
        <v>1065</v>
      </c>
      <c r="E563" s="25"/>
      <c r="F563" s="10">
        <v>5255</v>
      </c>
    </row>
    <row r="564" spans="1:9" x14ac:dyDescent="0.25">
      <c r="A564" s="39" t="s">
        <v>1070</v>
      </c>
      <c r="B564" s="23" t="s">
        <v>1061</v>
      </c>
      <c r="C564" s="99">
        <v>522</v>
      </c>
      <c r="D564" s="25" t="s">
        <v>1150</v>
      </c>
      <c r="E564" s="25"/>
      <c r="F564" s="10">
        <v>9000</v>
      </c>
    </row>
    <row r="565" spans="1:9" x14ac:dyDescent="0.25">
      <c r="A565" s="39" t="s">
        <v>1072</v>
      </c>
      <c r="B565" s="23" t="s">
        <v>1062</v>
      </c>
      <c r="C565" s="99">
        <v>523</v>
      </c>
      <c r="D565" s="25" t="s">
        <v>1066</v>
      </c>
      <c r="E565" s="25"/>
      <c r="F565" s="10">
        <v>30055</v>
      </c>
    </row>
    <row r="566" spans="1:9" x14ac:dyDescent="0.25">
      <c r="A566" s="39" t="s">
        <v>1071</v>
      </c>
      <c r="B566" s="23" t="s">
        <v>1063</v>
      </c>
      <c r="C566" s="99">
        <v>524</v>
      </c>
      <c r="D566" s="25" t="s">
        <v>1067</v>
      </c>
      <c r="E566" s="25"/>
      <c r="F566" s="10">
        <v>4490</v>
      </c>
    </row>
    <row r="567" spans="1:9" x14ac:dyDescent="0.25">
      <c r="A567" s="39" t="s">
        <v>1073</v>
      </c>
      <c r="B567" s="23" t="s">
        <v>1064</v>
      </c>
      <c r="C567" s="99">
        <v>525</v>
      </c>
      <c r="D567" s="25" t="s">
        <v>1364</v>
      </c>
      <c r="E567" s="25"/>
      <c r="F567" s="10">
        <v>15195</v>
      </c>
    </row>
    <row r="568" spans="1:9" x14ac:dyDescent="0.25">
      <c r="A568" s="84"/>
      <c r="B568" s="200" t="s">
        <v>720</v>
      </c>
      <c r="C568" s="200"/>
      <c r="D568" s="200"/>
      <c r="E568" s="200"/>
      <c r="F568" s="201"/>
    </row>
    <row r="569" spans="1:9" x14ac:dyDescent="0.25">
      <c r="A569" s="39" t="s">
        <v>721</v>
      </c>
      <c r="B569" s="23" t="s">
        <v>722</v>
      </c>
      <c r="C569" s="99">
        <v>526</v>
      </c>
      <c r="D569" s="25" t="s">
        <v>723</v>
      </c>
      <c r="E569" s="25" t="s">
        <v>593</v>
      </c>
      <c r="F569" s="10">
        <v>33320</v>
      </c>
    </row>
    <row r="570" spans="1:9" x14ac:dyDescent="0.25">
      <c r="A570" s="39" t="s">
        <v>724</v>
      </c>
      <c r="B570" s="23" t="s">
        <v>1455</v>
      </c>
      <c r="C570" s="99">
        <v>527</v>
      </c>
      <c r="D570" s="25" t="s">
        <v>725</v>
      </c>
      <c r="E570" s="25" t="s">
        <v>593</v>
      </c>
      <c r="F570" s="10">
        <v>54480</v>
      </c>
    </row>
    <row r="571" spans="1:9" x14ac:dyDescent="0.25">
      <c r="A571" s="39" t="s">
        <v>726</v>
      </c>
      <c r="B571" s="23" t="s">
        <v>1456</v>
      </c>
      <c r="C571" s="99">
        <v>528</v>
      </c>
      <c r="D571" s="25" t="s">
        <v>727</v>
      </c>
      <c r="E571" s="25" t="s">
        <v>593</v>
      </c>
      <c r="F571" s="11">
        <v>58055</v>
      </c>
    </row>
    <row r="572" spans="1:9" x14ac:dyDescent="0.25">
      <c r="A572" s="39" t="s">
        <v>728</v>
      </c>
      <c r="B572" s="23" t="s">
        <v>1457</v>
      </c>
      <c r="C572" s="99">
        <v>529</v>
      </c>
      <c r="D572" s="25" t="s">
        <v>729</v>
      </c>
      <c r="E572" s="25" t="s">
        <v>593</v>
      </c>
      <c r="F572" s="10">
        <v>59965</v>
      </c>
    </row>
    <row r="573" spans="1:9" ht="31.5" x14ac:dyDescent="0.25">
      <c r="A573" s="39" t="s">
        <v>1458</v>
      </c>
      <c r="B573" s="23" t="s">
        <v>1349</v>
      </c>
      <c r="C573" s="99">
        <v>530</v>
      </c>
      <c r="D573" s="25" t="s">
        <v>1348</v>
      </c>
      <c r="E573" s="25"/>
      <c r="F573" s="10">
        <v>88410</v>
      </c>
    </row>
    <row r="574" spans="1:9" s="38" customFormat="1" ht="34.5" customHeight="1" x14ac:dyDescent="0.25">
      <c r="A574" s="39" t="s">
        <v>730</v>
      </c>
      <c r="B574" s="26" t="s">
        <v>731</v>
      </c>
      <c r="C574" s="99">
        <v>531</v>
      </c>
      <c r="D574" s="27" t="s">
        <v>1323</v>
      </c>
      <c r="E574" s="27" t="s">
        <v>593</v>
      </c>
      <c r="F574" s="11">
        <v>77240</v>
      </c>
      <c r="G574" s="137"/>
    </row>
    <row r="575" spans="1:9" s="38" customFormat="1" x14ac:dyDescent="0.25">
      <c r="A575" s="39" t="s">
        <v>732</v>
      </c>
      <c r="B575" s="26" t="s">
        <v>733</v>
      </c>
      <c r="C575" s="99">
        <v>532</v>
      </c>
      <c r="D575" s="27" t="s">
        <v>734</v>
      </c>
      <c r="E575" s="27" t="s">
        <v>593</v>
      </c>
      <c r="F575" s="11">
        <v>49705</v>
      </c>
      <c r="G575" s="137"/>
    </row>
    <row r="576" spans="1:9" s="38" customFormat="1" x14ac:dyDescent="0.25">
      <c r="A576" s="39" t="s">
        <v>735</v>
      </c>
      <c r="B576" s="26" t="s">
        <v>736</v>
      </c>
      <c r="C576" s="99">
        <v>533</v>
      </c>
      <c r="D576" s="27" t="s">
        <v>737</v>
      </c>
      <c r="E576" s="27" t="s">
        <v>593</v>
      </c>
      <c r="F576" s="11">
        <v>47280</v>
      </c>
      <c r="G576" s="137"/>
    </row>
    <row r="577" spans="1:7" s="38" customFormat="1" x14ac:dyDescent="0.25">
      <c r="A577" s="39" t="s">
        <v>1603</v>
      </c>
      <c r="B577" s="26" t="s">
        <v>1601</v>
      </c>
      <c r="C577" s="99">
        <v>534</v>
      </c>
      <c r="D577" s="27" t="s">
        <v>1573</v>
      </c>
      <c r="E577" s="27"/>
      <c r="F577" s="11">
        <v>2125</v>
      </c>
      <c r="G577" s="137"/>
    </row>
    <row r="578" spans="1:7" s="38" customFormat="1" x14ac:dyDescent="0.25">
      <c r="A578" s="39" t="s">
        <v>1604</v>
      </c>
      <c r="B578" s="26" t="s">
        <v>1602</v>
      </c>
      <c r="C578" s="99">
        <v>535</v>
      </c>
      <c r="D578" s="27" t="s">
        <v>1574</v>
      </c>
      <c r="E578" s="27"/>
      <c r="F578" s="11">
        <v>34860</v>
      </c>
      <c r="G578" s="137"/>
    </row>
    <row r="579" spans="1:7" s="38" customFormat="1" x14ac:dyDescent="0.25">
      <c r="A579" s="39" t="s">
        <v>738</v>
      </c>
      <c r="B579" s="26" t="s">
        <v>739</v>
      </c>
      <c r="C579" s="99">
        <v>536</v>
      </c>
      <c r="D579" s="27" t="s">
        <v>740</v>
      </c>
      <c r="E579" s="27" t="s">
        <v>593</v>
      </c>
      <c r="F579" s="11">
        <v>104050</v>
      </c>
      <c r="G579" s="137"/>
    </row>
    <row r="580" spans="1:7" s="38" customFormat="1" x14ac:dyDescent="0.25">
      <c r="A580" s="39" t="s">
        <v>1605</v>
      </c>
      <c r="B580" s="26" t="s">
        <v>739</v>
      </c>
      <c r="C580" s="99">
        <v>537</v>
      </c>
      <c r="D580" s="27" t="s">
        <v>1594</v>
      </c>
      <c r="E580" s="27"/>
      <c r="F580" s="11">
        <v>220500</v>
      </c>
      <c r="G580" s="137"/>
    </row>
    <row r="581" spans="1:7" s="38" customFormat="1" x14ac:dyDescent="0.25">
      <c r="A581" s="39" t="s">
        <v>1855</v>
      </c>
      <c r="B581" s="26" t="s">
        <v>1589</v>
      </c>
      <c r="C581" s="99">
        <v>538</v>
      </c>
      <c r="D581" s="27" t="s">
        <v>1731</v>
      </c>
      <c r="E581" s="27"/>
      <c r="F581" s="11">
        <v>14755</v>
      </c>
      <c r="G581" s="137"/>
    </row>
    <row r="582" spans="1:7" s="38" customFormat="1" x14ac:dyDescent="0.25">
      <c r="A582" s="39" t="s">
        <v>741</v>
      </c>
      <c r="B582" s="26" t="s">
        <v>742</v>
      </c>
      <c r="C582" s="99">
        <v>539</v>
      </c>
      <c r="D582" s="27" t="s">
        <v>743</v>
      </c>
      <c r="E582" s="27" t="s">
        <v>593</v>
      </c>
      <c r="F582" s="11">
        <v>37350</v>
      </c>
      <c r="G582" s="137"/>
    </row>
    <row r="583" spans="1:7" s="38" customFormat="1" ht="31.5" x14ac:dyDescent="0.25">
      <c r="A583" s="39" t="s">
        <v>1459</v>
      </c>
      <c r="B583" s="26" t="s">
        <v>1155</v>
      </c>
      <c r="C583" s="99">
        <v>540</v>
      </c>
      <c r="D583" s="27" t="s">
        <v>1154</v>
      </c>
      <c r="E583" s="27" t="s">
        <v>593</v>
      </c>
      <c r="F583" s="11">
        <v>12800</v>
      </c>
      <c r="G583" s="137"/>
    </row>
    <row r="584" spans="1:7" x14ac:dyDescent="0.25">
      <c r="A584" s="84"/>
      <c r="B584" s="200" t="s">
        <v>744</v>
      </c>
      <c r="C584" s="200"/>
      <c r="D584" s="200"/>
      <c r="E584" s="200"/>
      <c r="F584" s="201"/>
    </row>
    <row r="585" spans="1:7" x14ac:dyDescent="0.25">
      <c r="A585" s="39" t="s">
        <v>745</v>
      </c>
      <c r="B585" s="69" t="s">
        <v>746</v>
      </c>
      <c r="C585" s="99">
        <v>541</v>
      </c>
      <c r="D585" s="2" t="s">
        <v>747</v>
      </c>
      <c r="E585" s="2" t="s">
        <v>593</v>
      </c>
      <c r="F585" s="10">
        <v>22900</v>
      </c>
    </row>
    <row r="586" spans="1:7" x14ac:dyDescent="0.25">
      <c r="A586" s="39" t="s">
        <v>748</v>
      </c>
      <c r="B586" s="69" t="s">
        <v>749</v>
      </c>
      <c r="C586" s="99">
        <v>542</v>
      </c>
      <c r="D586" s="2" t="s">
        <v>750</v>
      </c>
      <c r="E586" s="2" t="s">
        <v>593</v>
      </c>
      <c r="F586" s="10">
        <v>11315</v>
      </c>
    </row>
    <row r="587" spans="1:7" x14ac:dyDescent="0.25">
      <c r="A587" s="84"/>
      <c r="B587" s="198" t="s">
        <v>1030</v>
      </c>
      <c r="C587" s="198"/>
      <c r="D587" s="198"/>
      <c r="E587" s="198"/>
      <c r="F587" s="199"/>
    </row>
    <row r="588" spans="1:7" x14ac:dyDescent="0.25">
      <c r="A588" s="39" t="s">
        <v>751</v>
      </c>
      <c r="B588" s="69" t="s">
        <v>752</v>
      </c>
      <c r="C588" s="99">
        <v>543</v>
      </c>
      <c r="D588" s="2" t="s">
        <v>1460</v>
      </c>
      <c r="E588" s="2" t="s">
        <v>593</v>
      </c>
      <c r="F588" s="10">
        <v>18755</v>
      </c>
    </row>
    <row r="589" spans="1:7" x14ac:dyDescent="0.25">
      <c r="A589" s="39" t="s">
        <v>753</v>
      </c>
      <c r="B589" s="69" t="s">
        <v>754</v>
      </c>
      <c r="C589" s="99">
        <v>544</v>
      </c>
      <c r="D589" s="2" t="s">
        <v>755</v>
      </c>
      <c r="E589" s="2" t="s">
        <v>593</v>
      </c>
      <c r="F589" s="10">
        <v>18750</v>
      </c>
    </row>
    <row r="590" spans="1:7" s="38" customFormat="1" x14ac:dyDescent="0.25">
      <c r="A590" s="39"/>
      <c r="B590" s="121" t="s">
        <v>1581</v>
      </c>
      <c r="C590" s="99">
        <v>545</v>
      </c>
      <c r="D590" s="70" t="s">
        <v>1580</v>
      </c>
      <c r="E590" s="70"/>
      <c r="F590" s="11">
        <v>11315</v>
      </c>
      <c r="G590" s="137"/>
    </row>
    <row r="591" spans="1:7" x14ac:dyDescent="0.25">
      <c r="A591" s="39" t="s">
        <v>756</v>
      </c>
      <c r="B591" s="69" t="s">
        <v>757</v>
      </c>
      <c r="C591" s="99">
        <v>546</v>
      </c>
      <c r="D591" s="2" t="s">
        <v>758</v>
      </c>
      <c r="E591" s="2" t="s">
        <v>593</v>
      </c>
      <c r="F591" s="10">
        <v>23175</v>
      </c>
    </row>
    <row r="592" spans="1:7" x14ac:dyDescent="0.25">
      <c r="A592" s="39" t="s">
        <v>759</v>
      </c>
      <c r="B592" s="69" t="s">
        <v>760</v>
      </c>
      <c r="C592" s="99">
        <v>547</v>
      </c>
      <c r="D592" s="2" t="s">
        <v>761</v>
      </c>
      <c r="E592" s="2" t="s">
        <v>593</v>
      </c>
      <c r="F592" s="10">
        <v>23325</v>
      </c>
    </row>
    <row r="593" spans="1:6" x14ac:dyDescent="0.25">
      <c r="A593" s="84"/>
      <c r="B593" s="198" t="s">
        <v>762</v>
      </c>
      <c r="C593" s="198"/>
      <c r="D593" s="198"/>
      <c r="E593" s="198"/>
      <c r="F593" s="199"/>
    </row>
    <row r="594" spans="1:6" x14ac:dyDescent="0.25">
      <c r="A594" s="39" t="s">
        <v>763</v>
      </c>
      <c r="B594" s="69" t="s">
        <v>764</v>
      </c>
      <c r="C594" s="99">
        <v>548</v>
      </c>
      <c r="D594" s="2" t="s">
        <v>765</v>
      </c>
      <c r="E594" s="2" t="s">
        <v>593</v>
      </c>
      <c r="F594" s="10">
        <v>10640</v>
      </c>
    </row>
    <row r="595" spans="1:6" x14ac:dyDescent="0.25">
      <c r="A595" s="84"/>
      <c r="B595" s="198" t="s">
        <v>766</v>
      </c>
      <c r="C595" s="198"/>
      <c r="D595" s="198"/>
      <c r="E595" s="198"/>
      <c r="F595" s="199"/>
    </row>
    <row r="596" spans="1:6" ht="31.5" x14ac:dyDescent="0.25">
      <c r="A596" s="39" t="s">
        <v>767</v>
      </c>
      <c r="B596" s="69" t="s">
        <v>768</v>
      </c>
      <c r="C596" s="99">
        <v>549</v>
      </c>
      <c r="D596" s="2" t="s">
        <v>769</v>
      </c>
      <c r="E596" s="2" t="s">
        <v>593</v>
      </c>
      <c r="F596" s="10">
        <v>7665</v>
      </c>
    </row>
    <row r="597" spans="1:6" x14ac:dyDescent="0.25">
      <c r="A597" s="39" t="s">
        <v>770</v>
      </c>
      <c r="B597" s="69" t="s">
        <v>771</v>
      </c>
      <c r="C597" s="99">
        <v>550</v>
      </c>
      <c r="D597" s="2" t="s">
        <v>772</v>
      </c>
      <c r="E597" s="2" t="s">
        <v>593</v>
      </c>
      <c r="F597" s="10">
        <v>10010</v>
      </c>
    </row>
    <row r="598" spans="1:6" x14ac:dyDescent="0.25">
      <c r="A598" s="39" t="s">
        <v>773</v>
      </c>
      <c r="B598" s="69" t="s">
        <v>774</v>
      </c>
      <c r="C598" s="99">
        <v>551</v>
      </c>
      <c r="D598" s="2" t="s">
        <v>775</v>
      </c>
      <c r="E598" s="2" t="s">
        <v>593</v>
      </c>
      <c r="F598" s="10">
        <v>9970</v>
      </c>
    </row>
    <row r="599" spans="1:6" x14ac:dyDescent="0.25">
      <c r="A599" s="39" t="s">
        <v>776</v>
      </c>
      <c r="B599" s="69" t="s">
        <v>777</v>
      </c>
      <c r="C599" s="99">
        <v>552</v>
      </c>
      <c r="D599" s="2" t="s">
        <v>778</v>
      </c>
      <c r="E599" s="2" t="s">
        <v>593</v>
      </c>
      <c r="F599" s="10">
        <v>9310</v>
      </c>
    </row>
    <row r="600" spans="1:6" x14ac:dyDescent="0.25">
      <c r="A600" s="39" t="s">
        <v>779</v>
      </c>
      <c r="B600" s="69" t="s">
        <v>780</v>
      </c>
      <c r="C600" s="99">
        <v>553</v>
      </c>
      <c r="D600" s="2" t="s">
        <v>781</v>
      </c>
      <c r="E600" s="2" t="s">
        <v>593</v>
      </c>
      <c r="F600" s="10">
        <v>10355</v>
      </c>
    </row>
    <row r="601" spans="1:6" x14ac:dyDescent="0.25">
      <c r="A601" s="39" t="s">
        <v>782</v>
      </c>
      <c r="B601" s="69" t="s">
        <v>783</v>
      </c>
      <c r="C601" s="99">
        <v>554</v>
      </c>
      <c r="D601" s="2" t="s">
        <v>784</v>
      </c>
      <c r="E601" s="2" t="s">
        <v>593</v>
      </c>
      <c r="F601" s="10">
        <v>14925</v>
      </c>
    </row>
    <row r="602" spans="1:6" x14ac:dyDescent="0.25">
      <c r="A602" s="39" t="s">
        <v>785</v>
      </c>
      <c r="B602" s="69" t="s">
        <v>786</v>
      </c>
      <c r="C602" s="99">
        <v>555</v>
      </c>
      <c r="D602" s="2" t="s">
        <v>787</v>
      </c>
      <c r="E602" s="2" t="s">
        <v>593</v>
      </c>
      <c r="F602" s="10">
        <v>6230</v>
      </c>
    </row>
    <row r="603" spans="1:6" x14ac:dyDescent="0.25">
      <c r="A603" s="84"/>
      <c r="B603" s="198" t="s">
        <v>788</v>
      </c>
      <c r="C603" s="198"/>
      <c r="D603" s="198"/>
      <c r="E603" s="198"/>
      <c r="F603" s="199"/>
    </row>
    <row r="604" spans="1:6" x14ac:dyDescent="0.25">
      <c r="A604" s="39" t="s">
        <v>789</v>
      </c>
      <c r="B604" s="69" t="s">
        <v>790</v>
      </c>
      <c r="C604" s="99">
        <v>556</v>
      </c>
      <c r="D604" s="2" t="s">
        <v>791</v>
      </c>
      <c r="E604" s="2" t="s">
        <v>593</v>
      </c>
      <c r="F604" s="10">
        <v>9630</v>
      </c>
    </row>
    <row r="605" spans="1:6" x14ac:dyDescent="0.25">
      <c r="A605" s="39" t="s">
        <v>792</v>
      </c>
      <c r="B605" s="69" t="s">
        <v>793</v>
      </c>
      <c r="C605" s="99">
        <v>557</v>
      </c>
      <c r="D605" s="2" t="s">
        <v>794</v>
      </c>
      <c r="E605" s="2" t="s">
        <v>593</v>
      </c>
      <c r="F605" s="10">
        <v>20050</v>
      </c>
    </row>
    <row r="606" spans="1:6" x14ac:dyDescent="0.25">
      <c r="A606" s="84"/>
      <c r="B606" s="198" t="s">
        <v>795</v>
      </c>
      <c r="C606" s="198" t="s">
        <v>795</v>
      </c>
      <c r="D606" s="198"/>
      <c r="E606" s="198"/>
      <c r="F606" s="199"/>
    </row>
    <row r="607" spans="1:6" x14ac:dyDescent="0.25">
      <c r="A607" s="39" t="s">
        <v>796</v>
      </c>
      <c r="B607" s="69" t="s">
        <v>1461</v>
      </c>
      <c r="C607" s="99">
        <v>558</v>
      </c>
      <c r="D607" s="2" t="s">
        <v>797</v>
      </c>
      <c r="E607" s="2" t="s">
        <v>593</v>
      </c>
      <c r="F607" s="10">
        <v>11965</v>
      </c>
    </row>
    <row r="608" spans="1:6" x14ac:dyDescent="0.25">
      <c r="A608" s="84"/>
      <c r="B608" s="198" t="s">
        <v>798</v>
      </c>
      <c r="C608" s="198"/>
      <c r="D608" s="198"/>
      <c r="E608" s="198"/>
      <c r="F608" s="199"/>
    </row>
    <row r="609" spans="1:7" x14ac:dyDescent="0.25">
      <c r="A609" s="39" t="s">
        <v>799</v>
      </c>
      <c r="B609" s="69" t="s">
        <v>800</v>
      </c>
      <c r="C609" s="99">
        <v>559</v>
      </c>
      <c r="D609" s="2" t="s">
        <v>801</v>
      </c>
      <c r="E609" s="2" t="s">
        <v>593</v>
      </c>
      <c r="F609" s="10">
        <v>41055</v>
      </c>
    </row>
    <row r="610" spans="1:7" x14ac:dyDescent="0.25">
      <c r="A610" s="39" t="s">
        <v>802</v>
      </c>
      <c r="B610" s="69" t="s">
        <v>803</v>
      </c>
      <c r="C610" s="99">
        <v>560</v>
      </c>
      <c r="D610" s="2" t="s">
        <v>804</v>
      </c>
      <c r="E610" s="2" t="s">
        <v>593</v>
      </c>
      <c r="F610" s="10">
        <v>42540</v>
      </c>
    </row>
    <row r="611" spans="1:7" x14ac:dyDescent="0.25">
      <c r="A611" s="39" t="s">
        <v>805</v>
      </c>
      <c r="B611" s="69" t="s">
        <v>806</v>
      </c>
      <c r="C611" s="99">
        <v>561</v>
      </c>
      <c r="D611" s="2" t="s">
        <v>807</v>
      </c>
      <c r="E611" s="2" t="s">
        <v>593</v>
      </c>
      <c r="F611" s="10">
        <v>14255</v>
      </c>
    </row>
    <row r="612" spans="1:7" x14ac:dyDescent="0.25">
      <c r="A612" s="39" t="s">
        <v>1564</v>
      </c>
      <c r="B612" s="69" t="s">
        <v>1327</v>
      </c>
      <c r="C612" s="99">
        <v>562</v>
      </c>
      <c r="D612" s="2" t="s">
        <v>808</v>
      </c>
      <c r="E612" s="2" t="s">
        <v>593</v>
      </c>
      <c r="F612" s="10">
        <v>3975</v>
      </c>
    </row>
    <row r="613" spans="1:7" x14ac:dyDescent="0.25">
      <c r="A613" s="39" t="s">
        <v>809</v>
      </c>
      <c r="B613" s="69" t="s">
        <v>810</v>
      </c>
      <c r="C613" s="99">
        <v>563</v>
      </c>
      <c r="D613" s="2" t="s">
        <v>811</v>
      </c>
      <c r="E613" s="2" t="s">
        <v>593</v>
      </c>
      <c r="F613" s="10">
        <v>44445</v>
      </c>
    </row>
    <row r="614" spans="1:7" x14ac:dyDescent="0.25">
      <c r="A614" s="84"/>
      <c r="B614" s="198" t="s">
        <v>812</v>
      </c>
      <c r="C614" s="198"/>
      <c r="D614" s="198"/>
      <c r="E614" s="198"/>
      <c r="F614" s="199"/>
    </row>
    <row r="615" spans="1:7" x14ac:dyDescent="0.25">
      <c r="A615" s="39" t="s">
        <v>813</v>
      </c>
      <c r="B615" s="69" t="s">
        <v>814</v>
      </c>
      <c r="C615" s="99">
        <v>564</v>
      </c>
      <c r="D615" s="2" t="s">
        <v>815</v>
      </c>
      <c r="E615" s="2" t="s">
        <v>593</v>
      </c>
      <c r="F615" s="10">
        <v>27320</v>
      </c>
    </row>
    <row r="616" spans="1:7" x14ac:dyDescent="0.25">
      <c r="A616" s="84"/>
      <c r="B616" s="198" t="s">
        <v>1334</v>
      </c>
      <c r="C616" s="198"/>
      <c r="D616" s="198"/>
      <c r="E616" s="198"/>
      <c r="F616" s="199"/>
    </row>
    <row r="617" spans="1:7" x14ac:dyDescent="0.25">
      <c r="A617" s="39" t="s">
        <v>816</v>
      </c>
      <c r="B617" s="69" t="s">
        <v>817</v>
      </c>
      <c r="C617" s="99">
        <v>565</v>
      </c>
      <c r="D617" s="2" t="s">
        <v>818</v>
      </c>
      <c r="E617" s="2" t="s">
        <v>593</v>
      </c>
      <c r="F617" s="10">
        <v>47310</v>
      </c>
    </row>
    <row r="618" spans="1:7" x14ac:dyDescent="0.25">
      <c r="A618" s="39" t="s">
        <v>1463</v>
      </c>
      <c r="B618" s="101" t="s">
        <v>817</v>
      </c>
      <c r="C618" s="99">
        <v>566</v>
      </c>
      <c r="D618" s="2" t="s">
        <v>1188</v>
      </c>
      <c r="E618" s="2"/>
      <c r="F618" s="10">
        <v>81940</v>
      </c>
    </row>
    <row r="619" spans="1:7" x14ac:dyDescent="0.25">
      <c r="A619" s="84"/>
      <c r="B619" s="198" t="s">
        <v>819</v>
      </c>
      <c r="C619" s="198"/>
      <c r="D619" s="198"/>
      <c r="E619" s="198"/>
      <c r="F619" s="199"/>
    </row>
    <row r="620" spans="1:7" x14ac:dyDescent="0.25">
      <c r="A620" s="39" t="s">
        <v>820</v>
      </c>
      <c r="B620" s="69" t="s">
        <v>821</v>
      </c>
      <c r="C620" s="99">
        <v>567</v>
      </c>
      <c r="D620" s="2" t="s">
        <v>1462</v>
      </c>
      <c r="E620" s="2" t="s">
        <v>593</v>
      </c>
      <c r="F620" s="10">
        <v>109065</v>
      </c>
    </row>
    <row r="621" spans="1:7" x14ac:dyDescent="0.25">
      <c r="A621" s="39" t="s">
        <v>822</v>
      </c>
      <c r="B621" s="69" t="s">
        <v>823</v>
      </c>
      <c r="C621" s="99">
        <v>568</v>
      </c>
      <c r="D621" s="2" t="s">
        <v>824</v>
      </c>
      <c r="E621" s="2" t="s">
        <v>593</v>
      </c>
      <c r="F621" s="10">
        <v>34660</v>
      </c>
    </row>
    <row r="622" spans="1:7" s="38" customFormat="1" x14ac:dyDescent="0.25">
      <c r="A622" s="39" t="s">
        <v>825</v>
      </c>
      <c r="B622" s="121" t="s">
        <v>826</v>
      </c>
      <c r="C622" s="99">
        <v>569</v>
      </c>
      <c r="D622" s="70" t="s">
        <v>827</v>
      </c>
      <c r="E622" s="70" t="s">
        <v>593</v>
      </c>
      <c r="F622" s="11">
        <v>89700</v>
      </c>
      <c r="G622" s="137"/>
    </row>
    <row r="623" spans="1:7" x14ac:dyDescent="0.25">
      <c r="A623" s="39" t="s">
        <v>828</v>
      </c>
      <c r="B623" s="69" t="s">
        <v>829</v>
      </c>
      <c r="C623" s="99">
        <v>570</v>
      </c>
      <c r="D623" s="2" t="s">
        <v>830</v>
      </c>
      <c r="E623" s="2" t="s">
        <v>593</v>
      </c>
      <c r="F623" s="10">
        <v>69615</v>
      </c>
    </row>
    <row r="624" spans="1:7" x14ac:dyDescent="0.25">
      <c r="A624" s="39" t="s">
        <v>831</v>
      </c>
      <c r="B624" s="69" t="s">
        <v>832</v>
      </c>
      <c r="C624" s="99">
        <v>571</v>
      </c>
      <c r="D624" s="2" t="s">
        <v>833</v>
      </c>
      <c r="E624" s="2" t="s">
        <v>593</v>
      </c>
      <c r="F624" s="10">
        <v>122975</v>
      </c>
    </row>
    <row r="625" spans="1:6" x14ac:dyDescent="0.25">
      <c r="A625" s="39" t="s">
        <v>1463</v>
      </c>
      <c r="B625" s="101" t="s">
        <v>1328</v>
      </c>
      <c r="C625" s="99">
        <v>572</v>
      </c>
      <c r="D625" s="2" t="s">
        <v>1192</v>
      </c>
      <c r="E625" s="2"/>
      <c r="F625" s="10">
        <v>89680</v>
      </c>
    </row>
    <row r="626" spans="1:6" x14ac:dyDescent="0.25">
      <c r="A626" s="39" t="s">
        <v>834</v>
      </c>
      <c r="B626" s="69" t="s">
        <v>835</v>
      </c>
      <c r="C626" s="99">
        <v>573</v>
      </c>
      <c r="D626" s="2" t="s">
        <v>836</v>
      </c>
      <c r="E626" s="2" t="s">
        <v>593</v>
      </c>
      <c r="F626" s="10">
        <v>23260</v>
      </c>
    </row>
    <row r="627" spans="1:6" x14ac:dyDescent="0.25">
      <c r="A627" s="84"/>
      <c r="B627" s="200" t="s">
        <v>837</v>
      </c>
      <c r="C627" s="200"/>
      <c r="D627" s="200"/>
      <c r="E627" s="200"/>
      <c r="F627" s="201"/>
    </row>
    <row r="628" spans="1:6" x14ac:dyDescent="0.25">
      <c r="A628" s="39" t="s">
        <v>838</v>
      </c>
      <c r="B628" s="23" t="s">
        <v>839</v>
      </c>
      <c r="C628" s="99">
        <v>574</v>
      </c>
      <c r="D628" s="25" t="s">
        <v>840</v>
      </c>
      <c r="E628" s="25" t="s">
        <v>593</v>
      </c>
      <c r="F628" s="10">
        <v>94375</v>
      </c>
    </row>
    <row r="629" spans="1:6" x14ac:dyDescent="0.25">
      <c r="A629" s="39" t="s">
        <v>841</v>
      </c>
      <c r="B629" s="23" t="s">
        <v>842</v>
      </c>
      <c r="C629" s="99">
        <v>575</v>
      </c>
      <c r="D629" s="25" t="s">
        <v>843</v>
      </c>
      <c r="E629" s="25" t="s">
        <v>593</v>
      </c>
      <c r="F629" s="10">
        <v>124235</v>
      </c>
    </row>
    <row r="630" spans="1:6" x14ac:dyDescent="0.25">
      <c r="A630" s="39" t="s">
        <v>844</v>
      </c>
      <c r="B630" s="23" t="s">
        <v>845</v>
      </c>
      <c r="C630" s="99">
        <v>576</v>
      </c>
      <c r="D630" s="25" t="s">
        <v>846</v>
      </c>
      <c r="E630" s="25" t="s">
        <v>593</v>
      </c>
      <c r="F630" s="10">
        <v>75340</v>
      </c>
    </row>
    <row r="631" spans="1:6" x14ac:dyDescent="0.25">
      <c r="A631" s="39" t="s">
        <v>1464</v>
      </c>
      <c r="B631" s="72" t="s">
        <v>1329</v>
      </c>
      <c r="C631" s="99">
        <v>577</v>
      </c>
      <c r="D631" s="25" t="s">
        <v>1465</v>
      </c>
      <c r="E631" s="25"/>
      <c r="F631" s="10">
        <v>111725</v>
      </c>
    </row>
    <row r="632" spans="1:6" x14ac:dyDescent="0.25">
      <c r="A632" s="39" t="s">
        <v>847</v>
      </c>
      <c r="B632" s="23" t="s">
        <v>848</v>
      </c>
      <c r="C632" s="99">
        <v>578</v>
      </c>
      <c r="D632" s="25" t="s">
        <v>849</v>
      </c>
      <c r="E632" s="25" t="s">
        <v>593</v>
      </c>
      <c r="F632" s="10">
        <v>46715</v>
      </c>
    </row>
    <row r="633" spans="1:6" x14ac:dyDescent="0.25">
      <c r="A633" s="84"/>
      <c r="B633" s="200" t="s">
        <v>850</v>
      </c>
      <c r="C633" s="200"/>
      <c r="D633" s="200"/>
      <c r="E633" s="200"/>
      <c r="F633" s="201"/>
    </row>
    <row r="634" spans="1:6" x14ac:dyDescent="0.25">
      <c r="A634" s="39" t="s">
        <v>851</v>
      </c>
      <c r="B634" s="23" t="s">
        <v>852</v>
      </c>
      <c r="C634" s="99">
        <v>579</v>
      </c>
      <c r="D634" s="25" t="s">
        <v>853</v>
      </c>
      <c r="E634" s="25" t="s">
        <v>593</v>
      </c>
      <c r="F634" s="10">
        <v>40660</v>
      </c>
    </row>
    <row r="635" spans="1:6" x14ac:dyDescent="0.25">
      <c r="A635" s="39" t="s">
        <v>854</v>
      </c>
      <c r="B635" s="23" t="s">
        <v>855</v>
      </c>
      <c r="C635" s="99">
        <v>580</v>
      </c>
      <c r="D635" s="25" t="s">
        <v>1153</v>
      </c>
      <c r="E635" s="25" t="s">
        <v>593</v>
      </c>
      <c r="F635" s="10">
        <v>31770</v>
      </c>
    </row>
    <row r="636" spans="1:6" x14ac:dyDescent="0.25">
      <c r="A636" s="39" t="s">
        <v>856</v>
      </c>
      <c r="B636" s="23" t="s">
        <v>857</v>
      </c>
      <c r="C636" s="99">
        <v>581</v>
      </c>
      <c r="D636" s="25" t="s">
        <v>858</v>
      </c>
      <c r="E636" s="25" t="s">
        <v>593</v>
      </c>
      <c r="F636" s="10">
        <v>91830</v>
      </c>
    </row>
    <row r="637" spans="1:6" x14ac:dyDescent="0.25">
      <c r="A637" s="39" t="s">
        <v>859</v>
      </c>
      <c r="B637" s="23" t="s">
        <v>860</v>
      </c>
      <c r="C637" s="99">
        <v>582</v>
      </c>
      <c r="D637" s="25" t="s">
        <v>861</v>
      </c>
      <c r="E637" s="25" t="s">
        <v>593</v>
      </c>
      <c r="F637" s="10">
        <v>107215</v>
      </c>
    </row>
    <row r="638" spans="1:6" x14ac:dyDescent="0.25">
      <c r="A638" s="39" t="s">
        <v>862</v>
      </c>
      <c r="B638" s="23" t="s">
        <v>863</v>
      </c>
      <c r="C638" s="99">
        <v>583</v>
      </c>
      <c r="D638" s="25" t="s">
        <v>864</v>
      </c>
      <c r="E638" s="25" t="s">
        <v>593</v>
      </c>
      <c r="F638" s="10">
        <v>83635</v>
      </c>
    </row>
    <row r="639" spans="1:6" x14ac:dyDescent="0.25">
      <c r="A639" s="39" t="s">
        <v>865</v>
      </c>
      <c r="B639" s="23" t="s">
        <v>866</v>
      </c>
      <c r="C639" s="99">
        <v>584</v>
      </c>
      <c r="D639" s="25" t="s">
        <v>867</v>
      </c>
      <c r="E639" s="25" t="s">
        <v>593</v>
      </c>
      <c r="F639" s="10">
        <v>97800</v>
      </c>
    </row>
    <row r="640" spans="1:6" x14ac:dyDescent="0.25">
      <c r="A640" s="39" t="s">
        <v>868</v>
      </c>
      <c r="B640" s="23" t="s">
        <v>869</v>
      </c>
      <c r="C640" s="99">
        <v>585</v>
      </c>
      <c r="D640" s="25" t="s">
        <v>870</v>
      </c>
      <c r="E640" s="25" t="s">
        <v>593</v>
      </c>
      <c r="F640" s="10">
        <v>91175</v>
      </c>
    </row>
    <row r="641" spans="1:6" x14ac:dyDescent="0.25">
      <c r="A641" s="39" t="s">
        <v>1466</v>
      </c>
      <c r="B641" s="72" t="s">
        <v>1330</v>
      </c>
      <c r="C641" s="99">
        <v>586</v>
      </c>
      <c r="D641" s="25" t="s">
        <v>1191</v>
      </c>
      <c r="E641" s="25"/>
      <c r="F641" s="10">
        <v>159190</v>
      </c>
    </row>
    <row r="642" spans="1:6" x14ac:dyDescent="0.25">
      <c r="A642" s="39" t="s">
        <v>1565</v>
      </c>
      <c r="B642" s="72" t="s">
        <v>1330</v>
      </c>
      <c r="C642" s="99">
        <v>587</v>
      </c>
      <c r="D642" s="25" t="s">
        <v>1193</v>
      </c>
      <c r="E642" s="25"/>
      <c r="F642" s="10">
        <v>69240</v>
      </c>
    </row>
    <row r="643" spans="1:6" x14ac:dyDescent="0.25">
      <c r="A643" s="39" t="s">
        <v>871</v>
      </c>
      <c r="B643" s="23" t="s">
        <v>872</v>
      </c>
      <c r="C643" s="99">
        <v>588</v>
      </c>
      <c r="D643" s="25" t="s">
        <v>873</v>
      </c>
      <c r="E643" s="25" t="s">
        <v>593</v>
      </c>
      <c r="F643" s="10">
        <v>92900</v>
      </c>
    </row>
    <row r="644" spans="1:6" x14ac:dyDescent="0.25">
      <c r="A644" s="84"/>
      <c r="B644" s="200" t="s">
        <v>874</v>
      </c>
      <c r="C644" s="200"/>
      <c r="D644" s="200"/>
      <c r="E644" s="200"/>
      <c r="F644" s="201"/>
    </row>
    <row r="645" spans="1:6" x14ac:dyDescent="0.25">
      <c r="A645" s="39" t="s">
        <v>875</v>
      </c>
      <c r="B645" s="69" t="s">
        <v>876</v>
      </c>
      <c r="C645" s="99">
        <v>589</v>
      </c>
      <c r="D645" s="2" t="s">
        <v>877</v>
      </c>
      <c r="E645" s="2" t="s">
        <v>593</v>
      </c>
      <c r="F645" s="10">
        <v>19160</v>
      </c>
    </row>
    <row r="646" spans="1:6" x14ac:dyDescent="0.25">
      <c r="A646" s="39" t="s">
        <v>878</v>
      </c>
      <c r="B646" s="69" t="s">
        <v>879</v>
      </c>
      <c r="C646" s="99">
        <v>590</v>
      </c>
      <c r="D646" s="2" t="s">
        <v>880</v>
      </c>
      <c r="E646" s="2" t="s">
        <v>593</v>
      </c>
      <c r="F646" s="10">
        <v>39890</v>
      </c>
    </row>
    <row r="647" spans="1:6" x14ac:dyDescent="0.25">
      <c r="A647" s="84"/>
      <c r="B647" s="198" t="s">
        <v>881</v>
      </c>
      <c r="C647" s="198"/>
      <c r="D647" s="198"/>
      <c r="E647" s="198"/>
      <c r="F647" s="199"/>
    </row>
    <row r="648" spans="1:6" x14ac:dyDescent="0.25">
      <c r="A648" s="39" t="s">
        <v>882</v>
      </c>
      <c r="B648" s="69" t="s">
        <v>883</v>
      </c>
      <c r="C648" s="99">
        <v>591</v>
      </c>
      <c r="D648" s="2" t="s">
        <v>1335</v>
      </c>
      <c r="E648" s="2" t="s">
        <v>593</v>
      </c>
      <c r="F648" s="10">
        <v>36195</v>
      </c>
    </row>
    <row r="649" spans="1:6" x14ac:dyDescent="0.25">
      <c r="A649" s="39" t="s">
        <v>884</v>
      </c>
      <c r="B649" s="69" t="s">
        <v>885</v>
      </c>
      <c r="C649" s="99">
        <v>592</v>
      </c>
      <c r="D649" s="2" t="s">
        <v>886</v>
      </c>
      <c r="E649" s="2" t="s">
        <v>593</v>
      </c>
      <c r="F649" s="10">
        <v>23485</v>
      </c>
    </row>
    <row r="650" spans="1:6" x14ac:dyDescent="0.25">
      <c r="A650" s="39" t="s">
        <v>887</v>
      </c>
      <c r="B650" s="69" t="s">
        <v>888</v>
      </c>
      <c r="C650" s="99">
        <v>593</v>
      </c>
      <c r="D650" s="2" t="s">
        <v>889</v>
      </c>
      <c r="E650" s="2" t="s">
        <v>593</v>
      </c>
      <c r="F650" s="10">
        <v>26105</v>
      </c>
    </row>
    <row r="651" spans="1:6" x14ac:dyDescent="0.25">
      <c r="A651" s="84"/>
      <c r="B651" s="200" t="s">
        <v>1326</v>
      </c>
      <c r="C651" s="200"/>
      <c r="D651" s="200"/>
      <c r="E651" s="200"/>
      <c r="F651" s="201"/>
    </row>
    <row r="652" spans="1:6" ht="31.5" x14ac:dyDescent="0.25">
      <c r="A652" s="39" t="s">
        <v>890</v>
      </c>
      <c r="B652" s="23" t="s">
        <v>891</v>
      </c>
      <c r="C652" s="99">
        <v>594</v>
      </c>
      <c r="D652" s="25" t="s">
        <v>1186</v>
      </c>
      <c r="E652" s="25" t="s">
        <v>593</v>
      </c>
      <c r="F652" s="10">
        <v>84635</v>
      </c>
    </row>
    <row r="653" spans="1:6" ht="31.5" x14ac:dyDescent="0.25">
      <c r="A653" s="39" t="s">
        <v>892</v>
      </c>
      <c r="B653" s="23" t="s">
        <v>893</v>
      </c>
      <c r="C653" s="99">
        <v>595</v>
      </c>
      <c r="D653" s="25" t="s">
        <v>1185</v>
      </c>
      <c r="E653" s="25" t="s">
        <v>593</v>
      </c>
      <c r="F653" s="10">
        <v>58225</v>
      </c>
    </row>
    <row r="654" spans="1:6" ht="31.5" x14ac:dyDescent="0.25">
      <c r="A654" s="39" t="s">
        <v>1467</v>
      </c>
      <c r="B654" s="72" t="s">
        <v>1331</v>
      </c>
      <c r="C654" s="99">
        <v>596</v>
      </c>
      <c r="D654" s="25" t="s">
        <v>1189</v>
      </c>
      <c r="E654" s="25"/>
      <c r="F654" s="10">
        <v>133835</v>
      </c>
    </row>
    <row r="655" spans="1:6" x14ac:dyDescent="0.25">
      <c r="A655" s="39" t="s">
        <v>1468</v>
      </c>
      <c r="B655" s="72" t="s">
        <v>1333</v>
      </c>
      <c r="C655" s="99">
        <v>597</v>
      </c>
      <c r="D655" s="25" t="s">
        <v>1190</v>
      </c>
      <c r="E655" s="25"/>
      <c r="F655" s="10">
        <v>88195</v>
      </c>
    </row>
    <row r="656" spans="1:6" x14ac:dyDescent="0.25">
      <c r="A656" s="39" t="s">
        <v>894</v>
      </c>
      <c r="B656" s="23" t="s">
        <v>895</v>
      </c>
      <c r="C656" s="99">
        <v>598</v>
      </c>
      <c r="D656" s="25" t="s">
        <v>896</v>
      </c>
      <c r="E656" s="25" t="s">
        <v>593</v>
      </c>
      <c r="F656" s="10">
        <v>16240</v>
      </c>
    </row>
    <row r="657" spans="1:6" x14ac:dyDescent="0.25">
      <c r="A657" s="39" t="s">
        <v>897</v>
      </c>
      <c r="B657" s="23" t="s">
        <v>898</v>
      </c>
      <c r="C657" s="99">
        <v>599</v>
      </c>
      <c r="D657" s="25" t="s">
        <v>899</v>
      </c>
      <c r="E657" s="25" t="s">
        <v>593</v>
      </c>
      <c r="F657" s="10">
        <v>60145</v>
      </c>
    </row>
    <row r="658" spans="1:6" x14ac:dyDescent="0.25">
      <c r="A658" s="84" t="s">
        <v>5</v>
      </c>
      <c r="B658" s="198" t="s">
        <v>1169</v>
      </c>
      <c r="C658" s="198"/>
      <c r="D658" s="198"/>
      <c r="E658" s="198"/>
      <c r="F658" s="199"/>
    </row>
    <row r="659" spans="1:6" ht="18" customHeight="1" x14ac:dyDescent="0.25">
      <c r="A659" s="39" t="s">
        <v>1469</v>
      </c>
      <c r="B659" s="121" t="s">
        <v>1197</v>
      </c>
      <c r="C659" s="100">
        <v>600</v>
      </c>
      <c r="D659" s="70" t="s">
        <v>1194</v>
      </c>
      <c r="E659" s="70" t="s">
        <v>593</v>
      </c>
      <c r="F659" s="11">
        <v>44240</v>
      </c>
    </row>
    <row r="660" spans="1:6" ht="15" customHeight="1" x14ac:dyDescent="0.25">
      <c r="A660" s="39" t="s">
        <v>1470</v>
      </c>
      <c r="B660" s="121" t="s">
        <v>1197</v>
      </c>
      <c r="C660" s="100">
        <v>601</v>
      </c>
      <c r="D660" s="70" t="s">
        <v>1195</v>
      </c>
      <c r="E660" s="70" t="s">
        <v>593</v>
      </c>
      <c r="F660" s="11">
        <v>9820</v>
      </c>
    </row>
    <row r="661" spans="1:6" ht="14.25" customHeight="1" x14ac:dyDescent="0.25">
      <c r="A661" s="39" t="s">
        <v>1471</v>
      </c>
      <c r="B661" s="121" t="s">
        <v>1197</v>
      </c>
      <c r="C661" s="100">
        <v>602</v>
      </c>
      <c r="D661" s="70" t="s">
        <v>1196</v>
      </c>
      <c r="E661" s="70" t="s">
        <v>593</v>
      </c>
      <c r="F661" s="11">
        <v>34240</v>
      </c>
    </row>
    <row r="662" spans="1:6" x14ac:dyDescent="0.25">
      <c r="A662" s="84"/>
      <c r="B662" s="198" t="s">
        <v>795</v>
      </c>
      <c r="C662" s="198"/>
      <c r="D662" s="198"/>
      <c r="E662" s="198"/>
      <c r="F662" s="199"/>
    </row>
    <row r="663" spans="1:6" x14ac:dyDescent="0.25">
      <c r="A663" s="39" t="s">
        <v>900</v>
      </c>
      <c r="B663" s="69" t="s">
        <v>901</v>
      </c>
      <c r="C663" s="99">
        <v>603</v>
      </c>
      <c r="D663" s="2" t="s">
        <v>902</v>
      </c>
      <c r="E663" s="2" t="s">
        <v>593</v>
      </c>
      <c r="F663" s="10">
        <v>43790</v>
      </c>
    </row>
    <row r="664" spans="1:6" x14ac:dyDescent="0.25">
      <c r="A664" s="47" t="s">
        <v>903</v>
      </c>
      <c r="B664" s="69" t="s">
        <v>904</v>
      </c>
      <c r="C664" s="99">
        <v>604</v>
      </c>
      <c r="D664" s="2" t="s">
        <v>905</v>
      </c>
      <c r="E664" s="2" t="s">
        <v>593</v>
      </c>
      <c r="F664" s="10">
        <v>79415</v>
      </c>
    </row>
    <row r="665" spans="1:6" x14ac:dyDescent="0.25">
      <c r="A665" s="47" t="s">
        <v>1475</v>
      </c>
      <c r="B665" s="101" t="s">
        <v>1332</v>
      </c>
      <c r="C665" s="99">
        <v>605</v>
      </c>
      <c r="D665" s="2" t="s">
        <v>1472</v>
      </c>
      <c r="E665" s="2"/>
      <c r="F665" s="10">
        <v>79545</v>
      </c>
    </row>
    <row r="666" spans="1:6" x14ac:dyDescent="0.25">
      <c r="A666" s="114"/>
      <c r="B666" s="198" t="s">
        <v>1187</v>
      </c>
      <c r="C666" s="198"/>
      <c r="D666" s="198"/>
      <c r="E666" s="198"/>
      <c r="F666" s="199"/>
    </row>
    <row r="667" spans="1:6" x14ac:dyDescent="0.25">
      <c r="A667" s="47" t="s">
        <v>906</v>
      </c>
      <c r="B667" s="69" t="s">
        <v>1473</v>
      </c>
      <c r="C667" s="99">
        <v>606</v>
      </c>
      <c r="D667" s="2" t="s">
        <v>1184</v>
      </c>
      <c r="E667" s="2" t="s">
        <v>593</v>
      </c>
      <c r="F667" s="10">
        <v>21040</v>
      </c>
    </row>
    <row r="668" spans="1:6" x14ac:dyDescent="0.25">
      <c r="A668" s="47" t="s">
        <v>907</v>
      </c>
      <c r="B668" s="69" t="s">
        <v>1474</v>
      </c>
      <c r="C668" s="99">
        <v>607</v>
      </c>
      <c r="D668" s="2" t="s">
        <v>908</v>
      </c>
      <c r="E668" s="2" t="s">
        <v>593</v>
      </c>
      <c r="F668" s="10">
        <v>19840</v>
      </c>
    </row>
    <row r="669" spans="1:6" x14ac:dyDescent="0.25">
      <c r="A669" s="114"/>
      <c r="B669" s="198" t="s">
        <v>909</v>
      </c>
      <c r="C669" s="198"/>
      <c r="D669" s="198"/>
      <c r="E669" s="198"/>
      <c r="F669" s="199"/>
    </row>
    <row r="670" spans="1:6" x14ac:dyDescent="0.25">
      <c r="A670" s="47" t="s">
        <v>910</v>
      </c>
      <c r="B670" s="69" t="s">
        <v>911</v>
      </c>
      <c r="C670" s="99">
        <v>608</v>
      </c>
      <c r="D670" s="2" t="s">
        <v>912</v>
      </c>
      <c r="E670" s="2" t="s">
        <v>593</v>
      </c>
      <c r="F670" s="10">
        <v>5700</v>
      </c>
    </row>
    <row r="671" spans="1:6" x14ac:dyDescent="0.25">
      <c r="A671" s="47" t="s">
        <v>913</v>
      </c>
      <c r="B671" s="69" t="s">
        <v>914</v>
      </c>
      <c r="C671" s="99">
        <v>609</v>
      </c>
      <c r="D671" s="2" t="s">
        <v>915</v>
      </c>
      <c r="E671" s="2" t="s">
        <v>593</v>
      </c>
      <c r="F671" s="10">
        <v>3850</v>
      </c>
    </row>
    <row r="672" spans="1:6" x14ac:dyDescent="0.25">
      <c r="A672" s="47" t="s">
        <v>916</v>
      </c>
      <c r="B672" s="69" t="s">
        <v>917</v>
      </c>
      <c r="C672" s="99">
        <v>610</v>
      </c>
      <c r="D672" s="2" t="s">
        <v>918</v>
      </c>
      <c r="E672" s="2" t="s">
        <v>593</v>
      </c>
      <c r="F672" s="10">
        <v>7215</v>
      </c>
    </row>
    <row r="673" spans="1:7" x14ac:dyDescent="0.25">
      <c r="A673" s="114"/>
      <c r="B673" s="198" t="s">
        <v>919</v>
      </c>
      <c r="C673" s="198"/>
      <c r="D673" s="198"/>
      <c r="E673" s="198"/>
      <c r="F673" s="199"/>
    </row>
    <row r="674" spans="1:7" x14ac:dyDescent="0.25">
      <c r="A674" s="47" t="s">
        <v>920</v>
      </c>
      <c r="B674" s="69" t="s">
        <v>921</v>
      </c>
      <c r="C674" s="99">
        <v>611</v>
      </c>
      <c r="D674" s="2" t="s">
        <v>922</v>
      </c>
      <c r="E674" s="2" t="s">
        <v>593</v>
      </c>
      <c r="F674" s="10">
        <v>105355</v>
      </c>
    </row>
    <row r="675" spans="1:7" x14ac:dyDescent="0.25">
      <c r="A675" s="47" t="s">
        <v>1859</v>
      </c>
      <c r="B675" s="69" t="s">
        <v>1858</v>
      </c>
      <c r="C675" s="99">
        <v>612</v>
      </c>
      <c r="D675" s="2" t="s">
        <v>1860</v>
      </c>
      <c r="E675" s="2"/>
      <c r="F675" s="10">
        <v>21190</v>
      </c>
    </row>
    <row r="676" spans="1:7" s="46" customFormat="1" x14ac:dyDescent="0.25">
      <c r="A676" s="114"/>
      <c r="B676" s="198" t="s">
        <v>1036</v>
      </c>
      <c r="C676" s="198"/>
      <c r="D676" s="198"/>
      <c r="E676" s="198"/>
      <c r="F676" s="199"/>
      <c r="G676" s="142"/>
    </row>
    <row r="677" spans="1:7" x14ac:dyDescent="0.25">
      <c r="A677" s="113" t="s">
        <v>923</v>
      </c>
      <c r="B677" s="69" t="s">
        <v>924</v>
      </c>
      <c r="C677" s="99">
        <v>613</v>
      </c>
      <c r="D677" s="57" t="s">
        <v>925</v>
      </c>
      <c r="E677" s="2"/>
      <c r="F677" s="10">
        <v>2410</v>
      </c>
    </row>
    <row r="678" spans="1:7" x14ac:dyDescent="0.25">
      <c r="A678" s="114"/>
      <c r="B678" s="198" t="s">
        <v>1033</v>
      </c>
      <c r="C678" s="198"/>
      <c r="D678" s="198"/>
      <c r="E678" s="198"/>
      <c r="F678" s="199"/>
    </row>
    <row r="679" spans="1:7" x14ac:dyDescent="0.25">
      <c r="A679" s="47" t="s">
        <v>926</v>
      </c>
      <c r="B679" s="69" t="s">
        <v>603</v>
      </c>
      <c r="C679" s="99">
        <v>614</v>
      </c>
      <c r="D679" s="2" t="s">
        <v>927</v>
      </c>
      <c r="E679" s="2" t="s">
        <v>593</v>
      </c>
      <c r="F679" s="10">
        <v>2825</v>
      </c>
    </row>
    <row r="680" spans="1:7" x14ac:dyDescent="0.25">
      <c r="A680" s="47" t="s">
        <v>928</v>
      </c>
      <c r="B680" s="69" t="s">
        <v>603</v>
      </c>
      <c r="C680" s="99">
        <v>615</v>
      </c>
      <c r="D680" s="2" t="s">
        <v>929</v>
      </c>
      <c r="E680" s="2" t="s">
        <v>593</v>
      </c>
      <c r="F680" s="10">
        <v>3105</v>
      </c>
    </row>
    <row r="681" spans="1:7" x14ac:dyDescent="0.25">
      <c r="A681" s="47" t="s">
        <v>930</v>
      </c>
      <c r="B681" s="69" t="s">
        <v>603</v>
      </c>
      <c r="C681" s="99">
        <v>616</v>
      </c>
      <c r="D681" s="2" t="s">
        <v>931</v>
      </c>
      <c r="E681" s="2" t="s">
        <v>593</v>
      </c>
      <c r="F681" s="10">
        <v>3245</v>
      </c>
    </row>
    <row r="682" spans="1:7" x14ac:dyDescent="0.25">
      <c r="A682" s="114"/>
      <c r="B682" s="198" t="s">
        <v>1034</v>
      </c>
      <c r="C682" s="198"/>
      <c r="D682" s="198"/>
      <c r="E682" s="198"/>
      <c r="F682" s="199"/>
    </row>
    <row r="683" spans="1:7" x14ac:dyDescent="0.25">
      <c r="A683" s="47" t="s">
        <v>932</v>
      </c>
      <c r="B683" s="69" t="s">
        <v>603</v>
      </c>
      <c r="C683" s="99">
        <v>617</v>
      </c>
      <c r="D683" s="2" t="s">
        <v>933</v>
      </c>
      <c r="E683" s="2" t="s">
        <v>593</v>
      </c>
      <c r="F683" s="10">
        <v>2690</v>
      </c>
    </row>
    <row r="684" spans="1:7" x14ac:dyDescent="0.25">
      <c r="A684" s="47" t="s">
        <v>934</v>
      </c>
      <c r="B684" s="69" t="s">
        <v>603</v>
      </c>
      <c r="C684" s="99">
        <v>618</v>
      </c>
      <c r="D684" s="2" t="s">
        <v>935</v>
      </c>
      <c r="E684" s="2" t="s">
        <v>593</v>
      </c>
      <c r="F684" s="10">
        <v>2960</v>
      </c>
    </row>
    <row r="685" spans="1:7" x14ac:dyDescent="0.25">
      <c r="A685" s="47" t="s">
        <v>936</v>
      </c>
      <c r="B685" s="69" t="s">
        <v>603</v>
      </c>
      <c r="C685" s="99">
        <v>619</v>
      </c>
      <c r="D685" s="2" t="s">
        <v>937</v>
      </c>
      <c r="E685" s="2" t="s">
        <v>593</v>
      </c>
      <c r="F685" s="10">
        <v>3095</v>
      </c>
    </row>
    <row r="686" spans="1:7" x14ac:dyDescent="0.25">
      <c r="A686" s="114"/>
      <c r="B686" s="198" t="s">
        <v>1035</v>
      </c>
      <c r="C686" s="198"/>
      <c r="D686" s="198"/>
      <c r="E686" s="198"/>
      <c r="F686" s="199"/>
    </row>
    <row r="687" spans="1:7" x14ac:dyDescent="0.25">
      <c r="A687" s="47" t="s">
        <v>938</v>
      </c>
      <c r="B687" s="69" t="s">
        <v>603</v>
      </c>
      <c r="C687" s="99">
        <v>620</v>
      </c>
      <c r="D687" s="2" t="s">
        <v>939</v>
      </c>
      <c r="E687" s="2" t="s">
        <v>593</v>
      </c>
      <c r="F687" s="10">
        <v>3160</v>
      </c>
    </row>
    <row r="688" spans="1:7" x14ac:dyDescent="0.25">
      <c r="A688" s="47" t="s">
        <v>940</v>
      </c>
      <c r="B688" s="69" t="s">
        <v>603</v>
      </c>
      <c r="C688" s="99">
        <v>621</v>
      </c>
      <c r="D688" s="2" t="s">
        <v>941</v>
      </c>
      <c r="E688" s="2" t="s">
        <v>593</v>
      </c>
      <c r="F688" s="10">
        <v>3025</v>
      </c>
    </row>
    <row r="689" spans="1:8" x14ac:dyDescent="0.25">
      <c r="A689" s="47" t="s">
        <v>942</v>
      </c>
      <c r="B689" s="69" t="s">
        <v>603</v>
      </c>
      <c r="C689" s="99">
        <v>622</v>
      </c>
      <c r="D689" s="2" t="s">
        <v>943</v>
      </c>
      <c r="E689" s="2" t="s">
        <v>593</v>
      </c>
      <c r="F689" s="10">
        <v>2750</v>
      </c>
    </row>
    <row r="690" spans="1:8" x14ac:dyDescent="0.25">
      <c r="A690" s="84" t="s">
        <v>5</v>
      </c>
      <c r="B690" s="200" t="s">
        <v>1142</v>
      </c>
      <c r="C690" s="200"/>
      <c r="D690" s="200"/>
      <c r="E690" s="200"/>
      <c r="F690" s="201"/>
    </row>
    <row r="691" spans="1:8" x14ac:dyDescent="0.25">
      <c r="A691" s="39" t="s">
        <v>1143</v>
      </c>
      <c r="B691" s="69" t="s">
        <v>603</v>
      </c>
      <c r="C691" s="99">
        <v>623</v>
      </c>
      <c r="D691" s="2" t="s">
        <v>1149</v>
      </c>
      <c r="E691" s="2" t="s">
        <v>593</v>
      </c>
      <c r="F691" s="10">
        <v>12420</v>
      </c>
    </row>
    <row r="692" spans="1:8" x14ac:dyDescent="0.25">
      <c r="A692" s="39" t="s">
        <v>1144</v>
      </c>
      <c r="B692" s="69" t="s">
        <v>1488</v>
      </c>
      <c r="C692" s="99">
        <v>624</v>
      </c>
      <c r="D692" s="2" t="s">
        <v>1146</v>
      </c>
      <c r="E692" s="2" t="s">
        <v>593</v>
      </c>
      <c r="F692" s="10">
        <v>910</v>
      </c>
    </row>
    <row r="693" spans="1:8" x14ac:dyDescent="0.25">
      <c r="A693" s="39" t="s">
        <v>1147</v>
      </c>
      <c r="B693" s="69" t="s">
        <v>1145</v>
      </c>
      <c r="C693" s="99">
        <v>625</v>
      </c>
      <c r="D693" s="2" t="s">
        <v>1148</v>
      </c>
      <c r="E693" s="2" t="s">
        <v>593</v>
      </c>
      <c r="F693" s="10">
        <v>550</v>
      </c>
    </row>
    <row r="694" spans="1:8" s="94" customFormat="1" x14ac:dyDescent="0.25">
      <c r="A694" s="47"/>
      <c r="B694" s="167"/>
      <c r="C694" s="102"/>
      <c r="D694" s="104" t="s">
        <v>1620</v>
      </c>
      <c r="E694" s="103"/>
      <c r="F694" s="134"/>
      <c r="G694" s="143"/>
    </row>
    <row r="695" spans="1:8" s="38" customFormat="1" x14ac:dyDescent="0.25">
      <c r="A695" s="39" t="s">
        <v>1875</v>
      </c>
      <c r="B695" s="26" t="s">
        <v>603</v>
      </c>
      <c r="C695" s="100">
        <v>626</v>
      </c>
      <c r="D695" s="27" t="s">
        <v>1566</v>
      </c>
      <c r="E695" s="27" t="s">
        <v>593</v>
      </c>
      <c r="F695" s="11">
        <v>1245</v>
      </c>
      <c r="G695" s="137"/>
    </row>
    <row r="696" spans="1:8" x14ac:dyDescent="0.25">
      <c r="A696" s="84"/>
      <c r="B696" s="200" t="s">
        <v>1141</v>
      </c>
      <c r="C696" s="200"/>
      <c r="D696" s="200"/>
      <c r="E696" s="200"/>
      <c r="F696" s="201"/>
      <c r="G696" s="162"/>
    </row>
    <row r="697" spans="1:8" s="41" customFormat="1" ht="51" customHeight="1" x14ac:dyDescent="0.25">
      <c r="A697" s="73" t="s">
        <v>1476</v>
      </c>
      <c r="B697" s="168" t="s">
        <v>944</v>
      </c>
      <c r="C697" s="15">
        <v>627</v>
      </c>
      <c r="D697" s="169" t="s">
        <v>1133</v>
      </c>
      <c r="E697" s="15"/>
      <c r="F697" s="34">
        <v>6805</v>
      </c>
      <c r="G697" s="164"/>
      <c r="H697" s="161"/>
    </row>
    <row r="698" spans="1:8" ht="31.5" x14ac:dyDescent="0.25">
      <c r="A698" s="115" t="s">
        <v>1477</v>
      </c>
      <c r="B698" s="170" t="s">
        <v>944</v>
      </c>
      <c r="C698" s="19">
        <v>628</v>
      </c>
      <c r="D698" s="169" t="s">
        <v>1134</v>
      </c>
      <c r="E698" s="25"/>
      <c r="F698" s="10">
        <v>4300</v>
      </c>
      <c r="G698" s="164"/>
      <c r="H698" s="161"/>
    </row>
    <row r="699" spans="1:8" ht="31.5" x14ac:dyDescent="0.25">
      <c r="A699" s="39" t="s">
        <v>1478</v>
      </c>
      <c r="B699" s="170" t="s">
        <v>944</v>
      </c>
      <c r="C699" s="15">
        <v>629</v>
      </c>
      <c r="D699" s="171" t="s">
        <v>1549</v>
      </c>
      <c r="E699" s="25"/>
      <c r="F699" s="10">
        <v>6550</v>
      </c>
      <c r="G699" s="164"/>
      <c r="H699" s="161"/>
    </row>
    <row r="700" spans="1:8" ht="31.5" x14ac:dyDescent="0.25">
      <c r="A700" s="39" t="s">
        <v>1479</v>
      </c>
      <c r="B700" s="170" t="s">
        <v>944</v>
      </c>
      <c r="C700" s="19">
        <v>630</v>
      </c>
      <c r="D700" s="171" t="s">
        <v>1550</v>
      </c>
      <c r="E700" s="25"/>
      <c r="F700" s="10">
        <v>4725</v>
      </c>
      <c r="G700" s="164"/>
      <c r="H700" s="161"/>
    </row>
    <row r="701" spans="1:8" ht="31.5" x14ac:dyDescent="0.25">
      <c r="A701" s="39" t="s">
        <v>1480</v>
      </c>
      <c r="B701" s="168" t="s">
        <v>944</v>
      </c>
      <c r="C701" s="15">
        <v>631</v>
      </c>
      <c r="D701" s="171" t="s">
        <v>1551</v>
      </c>
      <c r="E701" s="25"/>
      <c r="F701" s="10">
        <v>4010</v>
      </c>
      <c r="G701" s="164"/>
      <c r="H701" s="161"/>
    </row>
    <row r="702" spans="1:8" ht="63" x14ac:dyDescent="0.25">
      <c r="A702" s="39" t="s">
        <v>1481</v>
      </c>
      <c r="B702" s="170" t="s">
        <v>944</v>
      </c>
      <c r="C702" s="19">
        <v>632</v>
      </c>
      <c r="D702" s="169" t="s">
        <v>1135</v>
      </c>
      <c r="E702" s="25"/>
      <c r="F702" s="10">
        <v>16650</v>
      </c>
      <c r="G702" s="164"/>
      <c r="H702" s="161"/>
    </row>
    <row r="703" spans="1:8" ht="31.5" x14ac:dyDescent="0.25">
      <c r="A703" s="39" t="s">
        <v>1482</v>
      </c>
      <c r="B703" s="170" t="s">
        <v>944</v>
      </c>
      <c r="C703" s="15">
        <v>633</v>
      </c>
      <c r="D703" s="169" t="s">
        <v>1136</v>
      </c>
      <c r="E703" s="25"/>
      <c r="F703" s="10">
        <v>12940</v>
      </c>
      <c r="G703" s="164"/>
      <c r="H703" s="161"/>
    </row>
    <row r="704" spans="1:8" s="41" customFormat="1" ht="80.25" customHeight="1" x14ac:dyDescent="0.25">
      <c r="A704" s="73" t="s">
        <v>1483</v>
      </c>
      <c r="B704" s="170" t="s">
        <v>944</v>
      </c>
      <c r="C704" s="19">
        <v>634</v>
      </c>
      <c r="D704" s="169" t="s">
        <v>1137</v>
      </c>
      <c r="E704" s="15"/>
      <c r="F704" s="34">
        <v>10890</v>
      </c>
      <c r="G704" s="164"/>
      <c r="H704" s="161"/>
    </row>
    <row r="705" spans="1:8" ht="31.5" x14ac:dyDescent="0.25">
      <c r="A705" s="115" t="s">
        <v>1484</v>
      </c>
      <c r="B705" s="168" t="s">
        <v>944</v>
      </c>
      <c r="C705" s="15">
        <v>635</v>
      </c>
      <c r="D705" s="169" t="s">
        <v>1138</v>
      </c>
      <c r="E705" s="25"/>
      <c r="F705" s="10">
        <v>14540</v>
      </c>
      <c r="G705" s="165"/>
      <c r="H705" s="161"/>
    </row>
    <row r="706" spans="1:8" ht="23.25" customHeight="1" x14ac:dyDescent="0.25">
      <c r="A706" s="39" t="s">
        <v>1485</v>
      </c>
      <c r="B706" s="170" t="s">
        <v>944</v>
      </c>
      <c r="C706" s="19">
        <v>636</v>
      </c>
      <c r="D706" s="169" t="s">
        <v>1140</v>
      </c>
      <c r="E706" s="25"/>
      <c r="F706" s="10">
        <v>25190</v>
      </c>
      <c r="G706" s="165"/>
      <c r="H706" s="161"/>
    </row>
    <row r="707" spans="1:8" ht="31.5" x14ac:dyDescent="0.25">
      <c r="A707" s="39" t="s">
        <v>1486</v>
      </c>
      <c r="B707" s="170" t="s">
        <v>944</v>
      </c>
      <c r="C707" s="15">
        <v>637</v>
      </c>
      <c r="D707" s="169" t="s">
        <v>1139</v>
      </c>
      <c r="E707" s="25"/>
      <c r="F707" s="10">
        <v>19590</v>
      </c>
      <c r="G707" s="165"/>
      <c r="H707" s="161"/>
    </row>
    <row r="708" spans="1:8" ht="31.5" x14ac:dyDescent="0.25">
      <c r="A708" s="39" t="s">
        <v>1487</v>
      </c>
      <c r="B708" s="170" t="s">
        <v>944</v>
      </c>
      <c r="C708" s="19">
        <v>638</v>
      </c>
      <c r="D708" s="169" t="s">
        <v>945</v>
      </c>
      <c r="E708" s="25"/>
      <c r="F708" s="10">
        <v>22070</v>
      </c>
      <c r="G708" s="165"/>
      <c r="H708" s="161"/>
    </row>
    <row r="709" spans="1:8" x14ac:dyDescent="0.25">
      <c r="A709" s="39" t="s">
        <v>1708</v>
      </c>
      <c r="B709" s="170" t="s">
        <v>1709</v>
      </c>
      <c r="C709" s="15">
        <v>639</v>
      </c>
      <c r="D709" s="169" t="s">
        <v>1626</v>
      </c>
      <c r="E709" s="25"/>
      <c r="F709" s="10">
        <v>5590</v>
      </c>
      <c r="G709" s="165"/>
      <c r="H709" s="161"/>
    </row>
    <row r="710" spans="1:8" x14ac:dyDescent="0.25">
      <c r="A710" s="174"/>
      <c r="B710" s="206" t="s">
        <v>946</v>
      </c>
      <c r="C710" s="206"/>
      <c r="D710" s="206"/>
      <c r="E710" s="206"/>
      <c r="F710" s="207"/>
    </row>
    <row r="711" spans="1:8" x14ac:dyDescent="0.25">
      <c r="A711" s="84"/>
      <c r="B711" s="198" t="s">
        <v>947</v>
      </c>
      <c r="C711" s="198"/>
      <c r="D711" s="198"/>
      <c r="E711" s="198"/>
      <c r="F711" s="199"/>
    </row>
    <row r="712" spans="1:8" ht="47.25" x14ac:dyDescent="0.25">
      <c r="A712" s="39">
        <v>40008</v>
      </c>
      <c r="B712" s="69" t="s">
        <v>949</v>
      </c>
      <c r="C712" s="99">
        <v>640</v>
      </c>
      <c r="D712" s="2" t="s">
        <v>950</v>
      </c>
      <c r="E712" s="2" t="s">
        <v>948</v>
      </c>
      <c r="F712" s="10">
        <v>3165</v>
      </c>
    </row>
    <row r="713" spans="1:8" ht="31.5" x14ac:dyDescent="0.25">
      <c r="A713" s="39">
        <v>40010</v>
      </c>
      <c r="B713" s="69" t="s">
        <v>951</v>
      </c>
      <c r="C713" s="99">
        <v>641</v>
      </c>
      <c r="D713" s="2" t="s">
        <v>952</v>
      </c>
      <c r="E713" s="2" t="s">
        <v>948</v>
      </c>
      <c r="F713" s="10">
        <v>3915</v>
      </c>
    </row>
    <row r="714" spans="1:8" ht="31.5" x14ac:dyDescent="0.25">
      <c r="A714" s="39">
        <v>40011</v>
      </c>
      <c r="B714" s="69" t="s">
        <v>953</v>
      </c>
      <c r="C714" s="99">
        <v>642</v>
      </c>
      <c r="D714" s="2" t="s">
        <v>954</v>
      </c>
      <c r="E714" s="2" t="s">
        <v>948</v>
      </c>
      <c r="F714" s="10">
        <v>3935</v>
      </c>
    </row>
    <row r="715" spans="1:8" ht="31.5" x14ac:dyDescent="0.25">
      <c r="A715" s="39">
        <v>40012</v>
      </c>
      <c r="B715" s="69" t="s">
        <v>955</v>
      </c>
      <c r="C715" s="99">
        <v>643</v>
      </c>
      <c r="D715" s="2" t="s">
        <v>956</v>
      </c>
      <c r="E715" s="2" t="s">
        <v>948</v>
      </c>
      <c r="F715" s="10">
        <v>4005</v>
      </c>
    </row>
    <row r="716" spans="1:8" ht="31.5" x14ac:dyDescent="0.25">
      <c r="A716" s="39">
        <v>40013</v>
      </c>
      <c r="B716" s="69" t="s">
        <v>957</v>
      </c>
      <c r="C716" s="99">
        <v>644</v>
      </c>
      <c r="D716" s="2" t="s">
        <v>958</v>
      </c>
      <c r="E716" s="2" t="s">
        <v>948</v>
      </c>
      <c r="F716" s="10">
        <v>3845</v>
      </c>
    </row>
    <row r="717" spans="1:8" x14ac:dyDescent="0.25">
      <c r="A717" s="84"/>
      <c r="B717" s="200" t="s">
        <v>959</v>
      </c>
      <c r="C717" s="200"/>
      <c r="D717" s="200"/>
      <c r="E717" s="200"/>
      <c r="F717" s="201"/>
    </row>
    <row r="718" spans="1:8" ht="24.75" customHeight="1" x14ac:dyDescent="0.25">
      <c r="A718" s="39">
        <v>40030</v>
      </c>
      <c r="B718" s="74" t="s">
        <v>960</v>
      </c>
      <c r="C718" s="99">
        <v>645</v>
      </c>
      <c r="D718" s="25" t="s">
        <v>961</v>
      </c>
      <c r="E718" s="25" t="s">
        <v>948</v>
      </c>
      <c r="F718" s="12">
        <v>410</v>
      </c>
    </row>
    <row r="719" spans="1:8" ht="22.5" customHeight="1" x14ac:dyDescent="0.25">
      <c r="A719" s="39">
        <v>40020</v>
      </c>
      <c r="B719" s="23" t="s">
        <v>962</v>
      </c>
      <c r="C719" s="99">
        <v>646</v>
      </c>
      <c r="D719" s="25" t="s">
        <v>963</v>
      </c>
      <c r="E719" s="25" t="s">
        <v>948</v>
      </c>
      <c r="F719" s="12">
        <v>320</v>
      </c>
    </row>
    <row r="720" spans="1:8" ht="21.75" customHeight="1" x14ac:dyDescent="0.25">
      <c r="A720" s="115">
        <v>40034</v>
      </c>
      <c r="B720" s="23" t="s">
        <v>964</v>
      </c>
      <c r="C720" s="99">
        <v>647</v>
      </c>
      <c r="D720" s="25" t="s">
        <v>965</v>
      </c>
      <c r="E720" s="25" t="s">
        <v>948</v>
      </c>
      <c r="F720" s="12">
        <v>2315</v>
      </c>
    </row>
    <row r="721" spans="1:7" ht="30" customHeight="1" x14ac:dyDescent="0.25">
      <c r="A721" s="39">
        <v>40022</v>
      </c>
      <c r="B721" s="23" t="s">
        <v>966</v>
      </c>
      <c r="C721" s="99">
        <v>648</v>
      </c>
      <c r="D721" s="25" t="s">
        <v>967</v>
      </c>
      <c r="E721" s="25" t="s">
        <v>948</v>
      </c>
      <c r="F721" s="12">
        <v>500</v>
      </c>
    </row>
    <row r="722" spans="1:7" ht="31.5" x14ac:dyDescent="0.25">
      <c r="A722" s="39">
        <v>40023</v>
      </c>
      <c r="B722" s="23" t="s">
        <v>968</v>
      </c>
      <c r="C722" s="99">
        <v>649</v>
      </c>
      <c r="D722" s="25" t="s">
        <v>969</v>
      </c>
      <c r="E722" s="25" t="s">
        <v>948</v>
      </c>
      <c r="F722" s="12">
        <v>395</v>
      </c>
    </row>
    <row r="723" spans="1:7" ht="31.5" x14ac:dyDescent="0.25">
      <c r="A723" s="39">
        <v>40024</v>
      </c>
      <c r="B723" s="23" t="s">
        <v>970</v>
      </c>
      <c r="C723" s="99">
        <v>650</v>
      </c>
      <c r="D723" s="25" t="s">
        <v>971</v>
      </c>
      <c r="E723" s="25" t="s">
        <v>948</v>
      </c>
      <c r="F723" s="12">
        <v>750</v>
      </c>
    </row>
    <row r="724" spans="1:7" ht="16.5" customHeight="1" x14ac:dyDescent="0.25">
      <c r="A724" s="39">
        <v>40021</v>
      </c>
      <c r="B724" s="23" t="s">
        <v>972</v>
      </c>
      <c r="C724" s="99">
        <v>651</v>
      </c>
      <c r="D724" s="25" t="s">
        <v>973</v>
      </c>
      <c r="E724" s="25" t="s">
        <v>948</v>
      </c>
      <c r="F724" s="12">
        <v>330</v>
      </c>
    </row>
    <row r="725" spans="1:7" ht="21" customHeight="1" x14ac:dyDescent="0.25">
      <c r="A725" s="39">
        <v>40031</v>
      </c>
      <c r="B725" s="74" t="s">
        <v>974</v>
      </c>
      <c r="C725" s="99">
        <v>652</v>
      </c>
      <c r="D725" s="25" t="s">
        <v>975</v>
      </c>
      <c r="E725" s="25" t="s">
        <v>948</v>
      </c>
      <c r="F725" s="12">
        <v>390</v>
      </c>
    </row>
    <row r="726" spans="1:7" ht="19.5" customHeight="1" x14ac:dyDescent="0.25">
      <c r="A726" s="39">
        <v>40032</v>
      </c>
      <c r="B726" s="74" t="s">
        <v>976</v>
      </c>
      <c r="C726" s="99">
        <v>653</v>
      </c>
      <c r="D726" s="25" t="s">
        <v>977</v>
      </c>
      <c r="E726" s="25" t="s">
        <v>948</v>
      </c>
      <c r="F726" s="12">
        <v>420</v>
      </c>
    </row>
    <row r="727" spans="1:7" ht="18.75" customHeight="1" x14ac:dyDescent="0.25">
      <c r="A727" s="39">
        <v>40033</v>
      </c>
      <c r="B727" s="74" t="s">
        <v>978</v>
      </c>
      <c r="C727" s="99">
        <v>654</v>
      </c>
      <c r="D727" s="25" t="s">
        <v>979</v>
      </c>
      <c r="E727" s="25" t="s">
        <v>948</v>
      </c>
      <c r="F727" s="12">
        <v>400</v>
      </c>
    </row>
    <row r="728" spans="1:7" x14ac:dyDescent="0.25">
      <c r="A728" s="39">
        <v>40025</v>
      </c>
      <c r="B728" s="36" t="s">
        <v>980</v>
      </c>
      <c r="C728" s="99">
        <v>655</v>
      </c>
      <c r="D728" s="3" t="s">
        <v>981</v>
      </c>
      <c r="E728" s="4">
        <v>335</v>
      </c>
      <c r="F728" s="12">
        <v>510</v>
      </c>
    </row>
    <row r="729" spans="1:7" x14ac:dyDescent="0.25">
      <c r="A729" s="39">
        <v>40035</v>
      </c>
      <c r="B729" s="23" t="s">
        <v>982</v>
      </c>
      <c r="C729" s="99">
        <v>656</v>
      </c>
      <c r="D729" s="25" t="s">
        <v>983</v>
      </c>
      <c r="E729" s="25"/>
      <c r="F729" s="12">
        <v>3000</v>
      </c>
    </row>
    <row r="730" spans="1:7" x14ac:dyDescent="0.25">
      <c r="A730" s="39" t="s">
        <v>1678</v>
      </c>
      <c r="B730" s="23" t="s">
        <v>1677</v>
      </c>
      <c r="C730" s="99">
        <v>657</v>
      </c>
      <c r="D730" s="25" t="s">
        <v>1676</v>
      </c>
      <c r="E730" s="25"/>
      <c r="F730" s="12">
        <v>445</v>
      </c>
    </row>
    <row r="731" spans="1:7" x14ac:dyDescent="0.25">
      <c r="A731" s="39" t="s">
        <v>1489</v>
      </c>
      <c r="B731" s="23" t="s">
        <v>1157</v>
      </c>
      <c r="C731" s="99">
        <v>658</v>
      </c>
      <c r="D731" s="25" t="s">
        <v>1156</v>
      </c>
      <c r="E731" s="25"/>
      <c r="F731" s="12">
        <v>400</v>
      </c>
    </row>
    <row r="732" spans="1:7" s="38" customFormat="1" x14ac:dyDescent="0.25">
      <c r="A732" s="39" t="s">
        <v>1710</v>
      </c>
      <c r="B732" s="26" t="s">
        <v>1647</v>
      </c>
      <c r="C732" s="99">
        <v>659</v>
      </c>
      <c r="D732" s="27" t="s">
        <v>1646</v>
      </c>
      <c r="E732" s="27"/>
      <c r="F732" s="96">
        <v>360</v>
      </c>
      <c r="G732" s="144"/>
    </row>
    <row r="733" spans="1:7" s="38" customFormat="1" x14ac:dyDescent="0.25">
      <c r="A733" s="39" t="s">
        <v>1621</v>
      </c>
      <c r="B733" s="26" t="s">
        <v>1648</v>
      </c>
      <c r="C733" s="99">
        <v>660</v>
      </c>
      <c r="D733" s="27" t="s">
        <v>1582</v>
      </c>
      <c r="E733" s="27"/>
      <c r="F733" s="96">
        <v>1140</v>
      </c>
      <c r="G733" s="137"/>
    </row>
    <row r="734" spans="1:7" x14ac:dyDescent="0.25">
      <c r="A734" s="39"/>
      <c r="B734" s="200" t="s">
        <v>1319</v>
      </c>
      <c r="C734" s="200"/>
      <c r="D734" s="200"/>
      <c r="E734" s="200"/>
      <c r="F734" s="201"/>
    </row>
    <row r="735" spans="1:7" x14ac:dyDescent="0.25">
      <c r="A735" s="39" t="s">
        <v>1490</v>
      </c>
      <c r="B735" s="75" t="s">
        <v>1206</v>
      </c>
      <c r="C735" s="99">
        <v>661</v>
      </c>
      <c r="D735" s="75" t="s">
        <v>1262</v>
      </c>
      <c r="E735" s="76">
        <v>15155</v>
      </c>
      <c r="F735" s="176">
        <v>15155</v>
      </c>
    </row>
    <row r="736" spans="1:7" x14ac:dyDescent="0.25">
      <c r="A736" s="39" t="s">
        <v>1491</v>
      </c>
      <c r="B736" s="75" t="s">
        <v>1207</v>
      </c>
      <c r="C736" s="99">
        <v>662</v>
      </c>
      <c r="D736" s="75" t="s">
        <v>1263</v>
      </c>
      <c r="E736" s="76">
        <v>14050</v>
      </c>
      <c r="F736" s="176">
        <v>14050</v>
      </c>
    </row>
    <row r="737" spans="1:6" x14ac:dyDescent="0.25">
      <c r="A737" s="39" t="s">
        <v>1492</v>
      </c>
      <c r="B737" s="75" t="s">
        <v>1208</v>
      </c>
      <c r="C737" s="99">
        <v>663</v>
      </c>
      <c r="D737" s="75" t="s">
        <v>1264</v>
      </c>
      <c r="E737" s="76">
        <v>15155</v>
      </c>
      <c r="F737" s="176">
        <v>15155</v>
      </c>
    </row>
    <row r="738" spans="1:6" x14ac:dyDescent="0.25">
      <c r="A738" s="39" t="s">
        <v>1493</v>
      </c>
      <c r="B738" s="75" t="s">
        <v>1209</v>
      </c>
      <c r="C738" s="99">
        <v>664</v>
      </c>
      <c r="D738" s="75" t="s">
        <v>1265</v>
      </c>
      <c r="E738" s="76">
        <v>15155</v>
      </c>
      <c r="F738" s="176">
        <v>15155</v>
      </c>
    </row>
    <row r="739" spans="1:6" x14ac:dyDescent="0.25">
      <c r="A739" s="39" t="s">
        <v>1494</v>
      </c>
      <c r="B739" s="75" t="s">
        <v>1210</v>
      </c>
      <c r="C739" s="99">
        <v>665</v>
      </c>
      <c r="D739" s="75" t="s">
        <v>1266</v>
      </c>
      <c r="E739" s="76">
        <v>14050</v>
      </c>
      <c r="F739" s="176">
        <v>14050</v>
      </c>
    </row>
    <row r="740" spans="1:6" x14ac:dyDescent="0.25">
      <c r="A740" s="39" t="s">
        <v>1495</v>
      </c>
      <c r="B740" s="75" t="s">
        <v>1211</v>
      </c>
      <c r="C740" s="99">
        <v>666</v>
      </c>
      <c r="D740" s="75" t="s">
        <v>1267</v>
      </c>
      <c r="E740" s="76">
        <v>14050</v>
      </c>
      <c r="F740" s="176">
        <v>14050</v>
      </c>
    </row>
    <row r="741" spans="1:6" x14ac:dyDescent="0.25">
      <c r="A741" s="39" t="s">
        <v>1496</v>
      </c>
      <c r="B741" s="75" t="s">
        <v>1212</v>
      </c>
      <c r="C741" s="99">
        <v>667</v>
      </c>
      <c r="D741" s="75" t="s">
        <v>1268</v>
      </c>
      <c r="E741" s="76">
        <v>14050</v>
      </c>
      <c r="F741" s="176">
        <v>14050</v>
      </c>
    </row>
    <row r="742" spans="1:6" x14ac:dyDescent="0.25">
      <c r="A742" s="39" t="s">
        <v>1497</v>
      </c>
      <c r="B742" s="75" t="s">
        <v>1213</v>
      </c>
      <c r="C742" s="99">
        <v>668</v>
      </c>
      <c r="D742" s="75" t="s">
        <v>1269</v>
      </c>
      <c r="E742" s="76">
        <v>14050</v>
      </c>
      <c r="F742" s="176">
        <v>14050</v>
      </c>
    </row>
    <row r="743" spans="1:6" x14ac:dyDescent="0.25">
      <c r="A743" s="39" t="s">
        <v>1505</v>
      </c>
      <c r="B743" s="75" t="s">
        <v>1214</v>
      </c>
      <c r="C743" s="99">
        <v>669</v>
      </c>
      <c r="D743" s="75" t="s">
        <v>1270</v>
      </c>
      <c r="E743" s="76">
        <v>14050</v>
      </c>
      <c r="F743" s="176">
        <v>14050</v>
      </c>
    </row>
    <row r="744" spans="1:6" x14ac:dyDescent="0.25">
      <c r="A744" s="39" t="s">
        <v>1504</v>
      </c>
      <c r="B744" s="75" t="s">
        <v>1215</v>
      </c>
      <c r="C744" s="99">
        <v>670</v>
      </c>
      <c r="D744" s="75" t="s">
        <v>1271</v>
      </c>
      <c r="E744" s="76">
        <v>14050</v>
      </c>
      <c r="F744" s="176">
        <v>14050</v>
      </c>
    </row>
    <row r="745" spans="1:6" x14ac:dyDescent="0.25">
      <c r="A745" s="39" t="s">
        <v>1498</v>
      </c>
      <c r="B745" s="75" t="s">
        <v>1216</v>
      </c>
      <c r="C745" s="99">
        <v>671</v>
      </c>
      <c r="D745" s="75" t="s">
        <v>1272</v>
      </c>
      <c r="E745" s="76">
        <v>14050</v>
      </c>
      <c r="F745" s="176">
        <v>14050</v>
      </c>
    </row>
    <row r="746" spans="1:6" x14ac:dyDescent="0.25">
      <c r="A746" s="39" t="s">
        <v>1499</v>
      </c>
      <c r="B746" s="75" t="s">
        <v>1217</v>
      </c>
      <c r="C746" s="99">
        <v>672</v>
      </c>
      <c r="D746" s="75" t="s">
        <v>1273</v>
      </c>
      <c r="E746" s="76">
        <v>14050</v>
      </c>
      <c r="F746" s="176">
        <v>14050</v>
      </c>
    </row>
    <row r="747" spans="1:6" x14ac:dyDescent="0.25">
      <c r="A747" s="39" t="s">
        <v>1500</v>
      </c>
      <c r="B747" s="75" t="s">
        <v>1218</v>
      </c>
      <c r="C747" s="99">
        <v>673</v>
      </c>
      <c r="D747" s="75" t="s">
        <v>1274</v>
      </c>
      <c r="E747" s="76">
        <v>14050</v>
      </c>
      <c r="F747" s="176">
        <v>14050</v>
      </c>
    </row>
    <row r="748" spans="1:6" x14ac:dyDescent="0.25">
      <c r="A748" s="39" t="s">
        <v>1501</v>
      </c>
      <c r="B748" s="75" t="s">
        <v>1219</v>
      </c>
      <c r="C748" s="99">
        <v>674</v>
      </c>
      <c r="D748" s="75" t="s">
        <v>1275</v>
      </c>
      <c r="E748" s="76">
        <v>14050</v>
      </c>
      <c r="F748" s="176">
        <v>14050</v>
      </c>
    </row>
    <row r="749" spans="1:6" x14ac:dyDescent="0.25">
      <c r="A749" s="39" t="s">
        <v>1502</v>
      </c>
      <c r="B749" s="75" t="s">
        <v>1220</v>
      </c>
      <c r="C749" s="99">
        <v>675</v>
      </c>
      <c r="D749" s="75" t="s">
        <v>1276</v>
      </c>
      <c r="E749" s="76">
        <v>14050</v>
      </c>
      <c r="F749" s="176">
        <v>14050</v>
      </c>
    </row>
    <row r="750" spans="1:6" x14ac:dyDescent="0.25">
      <c r="A750" s="39" t="s">
        <v>1503</v>
      </c>
      <c r="B750" s="75" t="s">
        <v>1221</v>
      </c>
      <c r="C750" s="99">
        <v>676</v>
      </c>
      <c r="D750" s="75" t="s">
        <v>1277</v>
      </c>
      <c r="E750" s="76">
        <v>14050</v>
      </c>
      <c r="F750" s="176">
        <v>14050</v>
      </c>
    </row>
    <row r="751" spans="1:6" x14ac:dyDescent="0.25">
      <c r="A751" s="39" t="s">
        <v>1506</v>
      </c>
      <c r="B751" s="75" t="s">
        <v>1222</v>
      </c>
      <c r="C751" s="99">
        <v>677</v>
      </c>
      <c r="D751" s="75" t="s">
        <v>1278</v>
      </c>
      <c r="E751" s="76">
        <v>14050</v>
      </c>
      <c r="F751" s="176">
        <v>14050</v>
      </c>
    </row>
    <row r="752" spans="1:6" x14ac:dyDescent="0.25">
      <c r="A752" s="39" t="s">
        <v>1507</v>
      </c>
      <c r="B752" s="75" t="s">
        <v>1223</v>
      </c>
      <c r="C752" s="99">
        <v>678</v>
      </c>
      <c r="D752" s="75" t="s">
        <v>1279</v>
      </c>
      <c r="E752" s="76">
        <v>14050</v>
      </c>
      <c r="F752" s="176">
        <v>14050</v>
      </c>
    </row>
    <row r="753" spans="1:6" x14ac:dyDescent="0.25">
      <c r="A753" s="39" t="s">
        <v>1508</v>
      </c>
      <c r="B753" s="75" t="s">
        <v>1224</v>
      </c>
      <c r="C753" s="99">
        <v>679</v>
      </c>
      <c r="D753" s="75" t="s">
        <v>1280</v>
      </c>
      <c r="E753" s="76">
        <v>14050</v>
      </c>
      <c r="F753" s="176">
        <v>14050</v>
      </c>
    </row>
    <row r="754" spans="1:6" x14ac:dyDescent="0.25">
      <c r="A754" s="39" t="s">
        <v>1509</v>
      </c>
      <c r="B754" s="75" t="s">
        <v>1225</v>
      </c>
      <c r="C754" s="99">
        <v>680</v>
      </c>
      <c r="D754" s="75" t="s">
        <v>1281</v>
      </c>
      <c r="E754" s="76">
        <v>14050</v>
      </c>
      <c r="F754" s="176">
        <v>14050</v>
      </c>
    </row>
    <row r="755" spans="1:6" x14ac:dyDescent="0.25">
      <c r="A755" s="39" t="s">
        <v>1510</v>
      </c>
      <c r="B755" s="75" t="s">
        <v>1226</v>
      </c>
      <c r="C755" s="99">
        <v>681</v>
      </c>
      <c r="D755" s="75" t="s">
        <v>1282</v>
      </c>
      <c r="E755" s="76">
        <v>14050</v>
      </c>
      <c r="F755" s="176">
        <v>14050</v>
      </c>
    </row>
    <row r="756" spans="1:6" x14ac:dyDescent="0.25">
      <c r="A756" s="39" t="s">
        <v>1511</v>
      </c>
      <c r="B756" s="75" t="s">
        <v>1227</v>
      </c>
      <c r="C756" s="99">
        <v>682</v>
      </c>
      <c r="D756" s="75" t="s">
        <v>1283</v>
      </c>
      <c r="E756" s="76">
        <v>14050</v>
      </c>
      <c r="F756" s="176">
        <v>14050</v>
      </c>
    </row>
    <row r="757" spans="1:6" x14ac:dyDescent="0.25">
      <c r="A757" s="39" t="s">
        <v>1512</v>
      </c>
      <c r="B757" s="75" t="s">
        <v>1228</v>
      </c>
      <c r="C757" s="99">
        <v>683</v>
      </c>
      <c r="D757" s="75" t="s">
        <v>1284</v>
      </c>
      <c r="E757" s="76">
        <v>14050</v>
      </c>
      <c r="F757" s="176">
        <v>14050</v>
      </c>
    </row>
    <row r="758" spans="1:6" x14ac:dyDescent="0.25">
      <c r="A758" s="39" t="s">
        <v>1513</v>
      </c>
      <c r="B758" s="75" t="s">
        <v>1229</v>
      </c>
      <c r="C758" s="99">
        <v>684</v>
      </c>
      <c r="D758" s="75" t="s">
        <v>1285</v>
      </c>
      <c r="E758" s="76">
        <v>14050</v>
      </c>
      <c r="F758" s="176">
        <v>14050</v>
      </c>
    </row>
    <row r="759" spans="1:6" x14ac:dyDescent="0.25">
      <c r="A759" s="39" t="s">
        <v>1514</v>
      </c>
      <c r="B759" s="75" t="s">
        <v>1230</v>
      </c>
      <c r="C759" s="99">
        <v>685</v>
      </c>
      <c r="D759" s="75" t="s">
        <v>1286</v>
      </c>
      <c r="E759" s="76">
        <v>14050</v>
      </c>
      <c r="F759" s="176">
        <v>14050</v>
      </c>
    </row>
    <row r="760" spans="1:6" x14ac:dyDescent="0.25">
      <c r="A760" s="39" t="s">
        <v>1515</v>
      </c>
      <c r="B760" s="75" t="s">
        <v>1231</v>
      </c>
      <c r="C760" s="99">
        <v>686</v>
      </c>
      <c r="D760" s="75" t="s">
        <v>1287</v>
      </c>
      <c r="E760" s="76">
        <v>14050</v>
      </c>
      <c r="F760" s="176">
        <v>14050</v>
      </c>
    </row>
    <row r="761" spans="1:6" x14ac:dyDescent="0.25">
      <c r="A761" s="39" t="s">
        <v>1522</v>
      </c>
      <c r="B761" s="75" t="s">
        <v>1232</v>
      </c>
      <c r="C761" s="99">
        <v>687</v>
      </c>
      <c r="D761" s="75" t="s">
        <v>1288</v>
      </c>
      <c r="E761" s="76">
        <v>16260</v>
      </c>
      <c r="F761" s="176">
        <v>16260</v>
      </c>
    </row>
    <row r="762" spans="1:6" x14ac:dyDescent="0.25">
      <c r="A762" s="39" t="s">
        <v>1532</v>
      </c>
      <c r="B762" s="75" t="s">
        <v>1233</v>
      </c>
      <c r="C762" s="99">
        <v>688</v>
      </c>
      <c r="D762" s="75" t="s">
        <v>1289</v>
      </c>
      <c r="E762" s="76">
        <v>15155</v>
      </c>
      <c r="F762" s="176">
        <v>15155</v>
      </c>
    </row>
    <row r="763" spans="1:6" x14ac:dyDescent="0.25">
      <c r="A763" s="39" t="s">
        <v>1533</v>
      </c>
      <c r="B763" s="75" t="s">
        <v>1234</v>
      </c>
      <c r="C763" s="99">
        <v>689</v>
      </c>
      <c r="D763" s="75" t="s">
        <v>1290</v>
      </c>
      <c r="E763" s="76">
        <v>15155</v>
      </c>
      <c r="F763" s="176">
        <v>15155</v>
      </c>
    </row>
    <row r="764" spans="1:6" x14ac:dyDescent="0.25">
      <c r="A764" s="39" t="s">
        <v>1534</v>
      </c>
      <c r="B764" s="75" t="s">
        <v>1235</v>
      </c>
      <c r="C764" s="99">
        <v>690</v>
      </c>
      <c r="D764" s="75" t="s">
        <v>1291</v>
      </c>
      <c r="E764" s="76">
        <v>15155</v>
      </c>
      <c r="F764" s="176">
        <v>15155</v>
      </c>
    </row>
    <row r="765" spans="1:6" x14ac:dyDescent="0.25">
      <c r="A765" s="39" t="s">
        <v>1516</v>
      </c>
      <c r="B765" s="75" t="s">
        <v>1236</v>
      </c>
      <c r="C765" s="99">
        <v>691</v>
      </c>
      <c r="D765" s="75" t="s">
        <v>1292</v>
      </c>
      <c r="E765" s="76">
        <v>15155</v>
      </c>
      <c r="F765" s="176">
        <v>15155</v>
      </c>
    </row>
    <row r="766" spans="1:6" x14ac:dyDescent="0.25">
      <c r="A766" s="39" t="s">
        <v>1517</v>
      </c>
      <c r="B766" s="75" t="s">
        <v>1237</v>
      </c>
      <c r="C766" s="99">
        <v>692</v>
      </c>
      <c r="D766" s="75" t="s">
        <v>1293</v>
      </c>
      <c r="E766" s="76">
        <v>14050</v>
      </c>
      <c r="F766" s="176">
        <v>14050</v>
      </c>
    </row>
    <row r="767" spans="1:6" x14ac:dyDescent="0.25">
      <c r="A767" s="39" t="s">
        <v>1518</v>
      </c>
      <c r="B767" s="75" t="s">
        <v>1238</v>
      </c>
      <c r="C767" s="99">
        <v>693</v>
      </c>
      <c r="D767" s="75" t="s">
        <v>1294</v>
      </c>
      <c r="E767" s="76">
        <v>14050</v>
      </c>
      <c r="F767" s="176">
        <v>14050</v>
      </c>
    </row>
    <row r="768" spans="1:6" x14ac:dyDescent="0.25">
      <c r="A768" s="39" t="s">
        <v>1519</v>
      </c>
      <c r="B768" s="75" t="s">
        <v>1239</v>
      </c>
      <c r="C768" s="99">
        <v>694</v>
      </c>
      <c r="D768" s="75" t="s">
        <v>1295</v>
      </c>
      <c r="E768" s="76">
        <v>14050</v>
      </c>
      <c r="F768" s="176">
        <v>14050</v>
      </c>
    </row>
    <row r="769" spans="1:6" x14ac:dyDescent="0.25">
      <c r="A769" s="39" t="s">
        <v>1520</v>
      </c>
      <c r="B769" s="75" t="s">
        <v>1240</v>
      </c>
      <c r="C769" s="99">
        <v>695</v>
      </c>
      <c r="D769" s="75" t="s">
        <v>1296</v>
      </c>
      <c r="E769" s="76">
        <v>14050</v>
      </c>
      <c r="F769" s="176">
        <v>14050</v>
      </c>
    </row>
    <row r="770" spans="1:6" x14ac:dyDescent="0.25">
      <c r="A770" s="39" t="s">
        <v>1521</v>
      </c>
      <c r="B770" s="75" t="s">
        <v>1241</v>
      </c>
      <c r="C770" s="99">
        <v>696</v>
      </c>
      <c r="D770" s="75" t="s">
        <v>1297</v>
      </c>
      <c r="E770" s="76">
        <v>14050</v>
      </c>
      <c r="F770" s="176">
        <v>14050</v>
      </c>
    </row>
    <row r="771" spans="1:6" x14ac:dyDescent="0.25">
      <c r="A771" s="39" t="s">
        <v>1523</v>
      </c>
      <c r="B771" s="75" t="s">
        <v>1242</v>
      </c>
      <c r="C771" s="99">
        <v>697</v>
      </c>
      <c r="D771" s="75" t="s">
        <v>1298</v>
      </c>
      <c r="E771" s="76">
        <v>14050</v>
      </c>
      <c r="F771" s="176">
        <v>14050</v>
      </c>
    </row>
    <row r="772" spans="1:6" x14ac:dyDescent="0.25">
      <c r="A772" s="39" t="s">
        <v>1524</v>
      </c>
      <c r="B772" s="75" t="s">
        <v>1243</v>
      </c>
      <c r="C772" s="99">
        <v>698</v>
      </c>
      <c r="D772" s="75" t="s">
        <v>1299</v>
      </c>
      <c r="E772" s="76">
        <v>14050</v>
      </c>
      <c r="F772" s="176">
        <v>14050</v>
      </c>
    </row>
    <row r="773" spans="1:6" x14ac:dyDescent="0.25">
      <c r="A773" s="39" t="s">
        <v>1526</v>
      </c>
      <c r="B773" s="75" t="s">
        <v>1244</v>
      </c>
      <c r="C773" s="99">
        <v>699</v>
      </c>
      <c r="D773" s="75" t="s">
        <v>1300</v>
      </c>
      <c r="E773" s="76">
        <v>14050</v>
      </c>
      <c r="F773" s="176">
        <v>14050</v>
      </c>
    </row>
    <row r="774" spans="1:6" x14ac:dyDescent="0.25">
      <c r="A774" s="39" t="s">
        <v>1525</v>
      </c>
      <c r="B774" s="75" t="s">
        <v>1245</v>
      </c>
      <c r="C774" s="99">
        <v>700</v>
      </c>
      <c r="D774" s="75" t="s">
        <v>1301</v>
      </c>
      <c r="E774" s="76">
        <v>14050</v>
      </c>
      <c r="F774" s="176">
        <v>14050</v>
      </c>
    </row>
    <row r="775" spans="1:6" x14ac:dyDescent="0.25">
      <c r="A775" s="39" t="s">
        <v>1527</v>
      </c>
      <c r="B775" s="75" t="s">
        <v>1246</v>
      </c>
      <c r="C775" s="99">
        <v>701</v>
      </c>
      <c r="D775" s="75" t="s">
        <v>1302</v>
      </c>
      <c r="E775" s="76">
        <v>14050</v>
      </c>
      <c r="F775" s="176">
        <v>14050</v>
      </c>
    </row>
    <row r="776" spans="1:6" x14ac:dyDescent="0.25">
      <c r="A776" s="39" t="s">
        <v>1528</v>
      </c>
      <c r="B776" s="75" t="s">
        <v>1247</v>
      </c>
      <c r="C776" s="99">
        <v>702</v>
      </c>
      <c r="D776" s="75" t="s">
        <v>1303</v>
      </c>
      <c r="E776" s="76">
        <v>14050</v>
      </c>
      <c r="F776" s="176">
        <v>14050</v>
      </c>
    </row>
    <row r="777" spans="1:6" x14ac:dyDescent="0.25">
      <c r="A777" s="39" t="s">
        <v>1529</v>
      </c>
      <c r="B777" s="75" t="s">
        <v>1248</v>
      </c>
      <c r="C777" s="99">
        <v>703</v>
      </c>
      <c r="D777" s="75" t="s">
        <v>1304</v>
      </c>
      <c r="E777" s="76">
        <v>14050</v>
      </c>
      <c r="F777" s="176">
        <v>14050</v>
      </c>
    </row>
    <row r="778" spans="1:6" x14ac:dyDescent="0.25">
      <c r="A778" s="39" t="s">
        <v>1530</v>
      </c>
      <c r="B778" s="75" t="s">
        <v>1249</v>
      </c>
      <c r="C778" s="99">
        <v>704</v>
      </c>
      <c r="D778" s="75" t="s">
        <v>1305</v>
      </c>
      <c r="E778" s="76">
        <v>14050</v>
      </c>
      <c r="F778" s="176">
        <v>14050</v>
      </c>
    </row>
    <row r="779" spans="1:6" x14ac:dyDescent="0.25">
      <c r="A779" s="39" t="s">
        <v>1535</v>
      </c>
      <c r="B779" s="75" t="s">
        <v>1250</v>
      </c>
      <c r="C779" s="99">
        <v>705</v>
      </c>
      <c r="D779" s="75" t="s">
        <v>1306</v>
      </c>
      <c r="E779" s="76">
        <v>14050</v>
      </c>
      <c r="F779" s="176">
        <v>14050</v>
      </c>
    </row>
    <row r="780" spans="1:6" x14ac:dyDescent="0.25">
      <c r="A780" s="39" t="s">
        <v>1531</v>
      </c>
      <c r="B780" s="75" t="s">
        <v>1251</v>
      </c>
      <c r="C780" s="99">
        <v>706</v>
      </c>
      <c r="D780" s="75" t="s">
        <v>1307</v>
      </c>
      <c r="E780" s="76">
        <v>14050</v>
      </c>
      <c r="F780" s="176">
        <v>14050</v>
      </c>
    </row>
    <row r="781" spans="1:6" x14ac:dyDescent="0.25">
      <c r="A781" s="39" t="s">
        <v>1536</v>
      </c>
      <c r="B781" s="75" t="s">
        <v>1252</v>
      </c>
      <c r="C781" s="99">
        <v>707</v>
      </c>
      <c r="D781" s="75" t="s">
        <v>1308</v>
      </c>
      <c r="E781" s="76">
        <v>39090</v>
      </c>
      <c r="F781" s="176">
        <v>39090</v>
      </c>
    </row>
    <row r="782" spans="1:6" x14ac:dyDescent="0.25">
      <c r="A782" s="39" t="s">
        <v>1537</v>
      </c>
      <c r="B782" s="75" t="s">
        <v>1253</v>
      </c>
      <c r="C782" s="99">
        <v>708</v>
      </c>
      <c r="D782" s="75" t="s">
        <v>1309</v>
      </c>
      <c r="E782" s="76">
        <v>15045</v>
      </c>
      <c r="F782" s="176">
        <v>15045</v>
      </c>
    </row>
    <row r="783" spans="1:6" x14ac:dyDescent="0.25">
      <c r="A783" s="39" t="s">
        <v>1538</v>
      </c>
      <c r="B783" s="75" t="s">
        <v>1254</v>
      </c>
      <c r="C783" s="99">
        <v>709</v>
      </c>
      <c r="D783" s="75" t="s">
        <v>1310</v>
      </c>
      <c r="E783" s="76">
        <v>33020</v>
      </c>
      <c r="F783" s="176">
        <v>33020</v>
      </c>
    </row>
    <row r="784" spans="1:6" x14ac:dyDescent="0.25">
      <c r="A784" s="39" t="s">
        <v>1541</v>
      </c>
      <c r="B784" s="75" t="s">
        <v>1255</v>
      </c>
      <c r="C784" s="99">
        <v>710</v>
      </c>
      <c r="D784" s="75" t="s">
        <v>1311</v>
      </c>
      <c r="E784" s="76">
        <v>33020</v>
      </c>
      <c r="F784" s="176">
        <v>33020</v>
      </c>
    </row>
    <row r="785" spans="1:7" x14ac:dyDescent="0.25">
      <c r="A785" s="39" t="s">
        <v>1539</v>
      </c>
      <c r="B785" s="75" t="s">
        <v>1256</v>
      </c>
      <c r="C785" s="99">
        <v>711</v>
      </c>
      <c r="D785" s="75" t="s">
        <v>1312</v>
      </c>
      <c r="E785" s="76">
        <v>17055</v>
      </c>
      <c r="F785" s="176">
        <v>17055</v>
      </c>
      <c r="G785" s="140"/>
    </row>
    <row r="786" spans="1:7" x14ac:dyDescent="0.25">
      <c r="A786" s="39" t="s">
        <v>1542</v>
      </c>
      <c r="B786" s="75" t="s">
        <v>1257</v>
      </c>
      <c r="C786" s="99">
        <v>712</v>
      </c>
      <c r="D786" s="75" t="s">
        <v>1313</v>
      </c>
      <c r="E786" s="76">
        <v>104535</v>
      </c>
      <c r="F786" s="176">
        <v>104550</v>
      </c>
      <c r="G786" s="145"/>
    </row>
    <row r="787" spans="1:7" x14ac:dyDescent="0.25">
      <c r="A787" s="39" t="s">
        <v>1543</v>
      </c>
      <c r="B787" s="75" t="s">
        <v>1258</v>
      </c>
      <c r="C787" s="99">
        <v>713</v>
      </c>
      <c r="D787" s="75" t="s">
        <v>1314</v>
      </c>
      <c r="E787" s="76">
        <v>106450</v>
      </c>
      <c r="F787" s="176">
        <v>106465</v>
      </c>
      <c r="G787" s="145"/>
    </row>
    <row r="788" spans="1:7" x14ac:dyDescent="0.25">
      <c r="A788" s="39" t="s">
        <v>1544</v>
      </c>
      <c r="B788" s="75" t="s">
        <v>1259</v>
      </c>
      <c r="C788" s="99">
        <v>714</v>
      </c>
      <c r="D788" s="75" t="s">
        <v>1315</v>
      </c>
      <c r="E788" s="76">
        <v>69400</v>
      </c>
      <c r="F788" s="176">
        <v>69415</v>
      </c>
      <c r="G788" s="146"/>
    </row>
    <row r="789" spans="1:7" ht="16.5" customHeight="1" x14ac:dyDescent="0.25">
      <c r="A789" s="39" t="s">
        <v>1545</v>
      </c>
      <c r="B789" s="17" t="s">
        <v>1252</v>
      </c>
      <c r="C789" s="99">
        <v>715</v>
      </c>
      <c r="D789" s="75" t="s">
        <v>1316</v>
      </c>
      <c r="E789" s="76">
        <v>28820</v>
      </c>
      <c r="F789" s="176">
        <v>28835</v>
      </c>
      <c r="G789" s="145"/>
    </row>
    <row r="790" spans="1:7" ht="31.5" x14ac:dyDescent="0.25">
      <c r="A790" s="39" t="s">
        <v>1546</v>
      </c>
      <c r="B790" s="75" t="s">
        <v>1260</v>
      </c>
      <c r="C790" s="99">
        <v>716</v>
      </c>
      <c r="D790" s="75" t="s">
        <v>1317</v>
      </c>
      <c r="E790" s="76">
        <v>104535</v>
      </c>
      <c r="F790" s="176">
        <v>104550</v>
      </c>
      <c r="G790" s="146"/>
    </row>
    <row r="791" spans="1:7" ht="31.5" x14ac:dyDescent="0.25">
      <c r="A791" s="39" t="s">
        <v>1540</v>
      </c>
      <c r="B791" s="75" t="s">
        <v>1261</v>
      </c>
      <c r="C791" s="99">
        <v>717</v>
      </c>
      <c r="D791" s="75" t="s">
        <v>1318</v>
      </c>
      <c r="E791" s="76">
        <v>110215</v>
      </c>
      <c r="F791" s="176">
        <v>110230</v>
      </c>
      <c r="G791" s="145"/>
    </row>
    <row r="792" spans="1:7" ht="31.5" x14ac:dyDescent="0.25">
      <c r="A792" s="39" t="s">
        <v>1850</v>
      </c>
      <c r="B792" s="75"/>
      <c r="C792" s="99">
        <v>718</v>
      </c>
      <c r="D792" s="75" t="s">
        <v>1715</v>
      </c>
      <c r="E792" s="76"/>
      <c r="F792" s="176">
        <v>44940</v>
      </c>
      <c r="G792" s="145"/>
    </row>
    <row r="793" spans="1:7" x14ac:dyDescent="0.25">
      <c r="A793" s="84"/>
      <c r="B793" s="200" t="s">
        <v>984</v>
      </c>
      <c r="C793" s="200"/>
      <c r="D793" s="200"/>
      <c r="E793" s="200"/>
      <c r="F793" s="201"/>
    </row>
    <row r="794" spans="1:7" s="38" customFormat="1" x14ac:dyDescent="0.25">
      <c r="A794" s="39" t="s">
        <v>986</v>
      </c>
      <c r="B794" s="26" t="s">
        <v>603</v>
      </c>
      <c r="C794" s="15">
        <v>719</v>
      </c>
      <c r="D794" s="30" t="s">
        <v>1117</v>
      </c>
      <c r="E794" s="27" t="s">
        <v>985</v>
      </c>
      <c r="F794" s="96">
        <v>1035</v>
      </c>
      <c r="G794" s="137"/>
    </row>
    <row r="795" spans="1:7" x14ac:dyDescent="0.25">
      <c r="A795" s="39">
        <v>18112</v>
      </c>
      <c r="B795" s="35" t="s">
        <v>987</v>
      </c>
      <c r="C795" s="19">
        <v>720</v>
      </c>
      <c r="D795" s="71" t="s">
        <v>988</v>
      </c>
      <c r="E795" s="25"/>
      <c r="F795" s="12">
        <v>4935</v>
      </c>
    </row>
    <row r="796" spans="1:7" x14ac:dyDescent="0.25">
      <c r="A796" s="39" t="s">
        <v>989</v>
      </c>
      <c r="B796" s="23" t="s">
        <v>990</v>
      </c>
      <c r="C796" s="15">
        <v>721</v>
      </c>
      <c r="D796" s="71" t="s">
        <v>991</v>
      </c>
      <c r="E796" s="25"/>
      <c r="F796" s="12">
        <v>13040</v>
      </c>
    </row>
    <row r="797" spans="1:7" s="38" customFormat="1" x14ac:dyDescent="0.25">
      <c r="A797" s="39">
        <v>18109</v>
      </c>
      <c r="B797" s="116" t="s">
        <v>992</v>
      </c>
      <c r="C797" s="15">
        <v>722</v>
      </c>
      <c r="D797" s="30" t="s">
        <v>1596</v>
      </c>
      <c r="E797" s="27"/>
      <c r="F797" s="96">
        <v>8880</v>
      </c>
      <c r="G797" s="137"/>
    </row>
    <row r="798" spans="1:7" s="38" customFormat="1" ht="18" customHeight="1" x14ac:dyDescent="0.25">
      <c r="A798" s="39" t="s">
        <v>1600</v>
      </c>
      <c r="B798" s="116" t="s">
        <v>992</v>
      </c>
      <c r="C798" s="19">
        <v>723</v>
      </c>
      <c r="D798" s="30" t="s">
        <v>1597</v>
      </c>
      <c r="E798" s="27"/>
      <c r="F798" s="96">
        <v>24010</v>
      </c>
      <c r="G798" s="137"/>
    </row>
    <row r="799" spans="1:7" s="38" customFormat="1" ht="31.5" x14ac:dyDescent="0.25">
      <c r="A799" s="39" t="s">
        <v>993</v>
      </c>
      <c r="B799" s="26" t="s">
        <v>994</v>
      </c>
      <c r="C799" s="15">
        <v>724</v>
      </c>
      <c r="D799" s="30" t="s">
        <v>995</v>
      </c>
      <c r="E799" s="27" t="s">
        <v>985</v>
      </c>
      <c r="F799" s="96">
        <v>7690</v>
      </c>
      <c r="G799" s="137"/>
    </row>
    <row r="800" spans="1:7" x14ac:dyDescent="0.25">
      <c r="A800" s="39">
        <v>18024</v>
      </c>
      <c r="B800" s="23" t="s">
        <v>1547</v>
      </c>
      <c r="C800" s="15">
        <v>725</v>
      </c>
      <c r="D800" s="71" t="s">
        <v>996</v>
      </c>
      <c r="E800" s="25" t="s">
        <v>985</v>
      </c>
      <c r="F800" s="12">
        <v>1760</v>
      </c>
    </row>
    <row r="801" spans="1:6" x14ac:dyDescent="0.25">
      <c r="A801" s="39">
        <v>18026</v>
      </c>
      <c r="B801" s="23" t="s">
        <v>997</v>
      </c>
      <c r="C801" s="19">
        <v>726</v>
      </c>
      <c r="D801" s="71" t="s">
        <v>998</v>
      </c>
      <c r="E801" s="25" t="s">
        <v>985</v>
      </c>
      <c r="F801" s="12">
        <v>1065</v>
      </c>
    </row>
    <row r="802" spans="1:6" x14ac:dyDescent="0.25">
      <c r="A802" s="39">
        <v>18027</v>
      </c>
      <c r="B802" s="23" t="s">
        <v>999</v>
      </c>
      <c r="C802" s="15">
        <v>727</v>
      </c>
      <c r="D802" s="71" t="s">
        <v>1000</v>
      </c>
      <c r="E802" s="25" t="s">
        <v>985</v>
      </c>
      <c r="F802" s="12">
        <v>2020</v>
      </c>
    </row>
    <row r="803" spans="1:6" x14ac:dyDescent="0.25">
      <c r="A803" s="39">
        <v>18028</v>
      </c>
      <c r="B803" s="23" t="s">
        <v>1001</v>
      </c>
      <c r="C803" s="15">
        <v>728</v>
      </c>
      <c r="D803" s="71" t="s">
        <v>1002</v>
      </c>
      <c r="E803" s="25" t="s">
        <v>985</v>
      </c>
      <c r="F803" s="12">
        <v>2410</v>
      </c>
    </row>
    <row r="804" spans="1:6" x14ac:dyDescent="0.25">
      <c r="A804" s="39">
        <v>18029</v>
      </c>
      <c r="B804" s="23" t="s">
        <v>1003</v>
      </c>
      <c r="C804" s="19">
        <v>729</v>
      </c>
      <c r="D804" s="71" t="s">
        <v>1004</v>
      </c>
      <c r="E804" s="25" t="s">
        <v>985</v>
      </c>
      <c r="F804" s="12">
        <v>2665</v>
      </c>
    </row>
    <row r="805" spans="1:6" x14ac:dyDescent="0.25">
      <c r="A805" s="39">
        <v>18114</v>
      </c>
      <c r="B805" s="23" t="s">
        <v>1005</v>
      </c>
      <c r="C805" s="15">
        <v>730</v>
      </c>
      <c r="D805" s="71" t="s">
        <v>1006</v>
      </c>
      <c r="E805" s="25"/>
      <c r="F805" s="12">
        <v>3345</v>
      </c>
    </row>
    <row r="806" spans="1:6" ht="42" x14ac:dyDescent="0.25">
      <c r="A806" s="39">
        <v>18032</v>
      </c>
      <c r="B806" s="23" t="s">
        <v>1115</v>
      </c>
      <c r="C806" s="15">
        <v>731</v>
      </c>
      <c r="D806" s="77" t="s">
        <v>1865</v>
      </c>
      <c r="E806" s="25" t="s">
        <v>985</v>
      </c>
      <c r="F806" s="12">
        <v>10735</v>
      </c>
    </row>
    <row r="807" spans="1:6" ht="42" x14ac:dyDescent="0.25">
      <c r="A807" s="39">
        <v>18030</v>
      </c>
      <c r="B807" s="23" t="s">
        <v>1116</v>
      </c>
      <c r="C807" s="19">
        <v>732</v>
      </c>
      <c r="D807" s="77" t="s">
        <v>1866</v>
      </c>
      <c r="E807" s="25" t="s">
        <v>985</v>
      </c>
      <c r="F807" s="12">
        <v>10735</v>
      </c>
    </row>
    <row r="808" spans="1:6" ht="16.5" thickBot="1" x14ac:dyDescent="0.3">
      <c r="A808" s="85" t="s">
        <v>1007</v>
      </c>
      <c r="B808" s="177" t="s">
        <v>1008</v>
      </c>
      <c r="C808" s="126">
        <v>733</v>
      </c>
      <c r="D808" s="178" t="s">
        <v>1009</v>
      </c>
      <c r="E808" s="179"/>
      <c r="F808" s="180">
        <v>18480</v>
      </c>
    </row>
    <row r="809" spans="1:6" ht="16.5" thickBot="1" x14ac:dyDescent="0.3">
      <c r="A809" s="105"/>
      <c r="B809" s="78"/>
      <c r="C809" s="153"/>
      <c r="D809" s="154"/>
      <c r="E809" s="79"/>
      <c r="F809" s="13"/>
    </row>
    <row r="810" spans="1:6" ht="19.5" thickBot="1" x14ac:dyDescent="0.3">
      <c r="A810" s="227" t="s">
        <v>1870</v>
      </c>
      <c r="B810" s="228"/>
      <c r="C810" s="228"/>
      <c r="D810" s="228"/>
      <c r="E810" s="228"/>
      <c r="F810" s="229"/>
    </row>
    <row r="811" spans="1:6" ht="40.5" customHeight="1" x14ac:dyDescent="0.25">
      <c r="A811" s="221" t="s">
        <v>1871</v>
      </c>
      <c r="B811" s="222"/>
      <c r="C811" s="222"/>
      <c r="D811" s="222"/>
      <c r="E811" s="159"/>
      <c r="F811" s="160">
        <v>300</v>
      </c>
    </row>
    <row r="812" spans="1:6" ht="39" customHeight="1" x14ac:dyDescent="0.25">
      <c r="A812" s="223" t="s">
        <v>1863</v>
      </c>
      <c r="B812" s="224"/>
      <c r="C812" s="224"/>
      <c r="D812" s="224"/>
      <c r="E812" s="155"/>
      <c r="F812" s="156">
        <v>12640</v>
      </c>
    </row>
    <row r="813" spans="1:6" ht="38.25" customHeight="1" thickBot="1" x14ac:dyDescent="0.3">
      <c r="A813" s="225" t="s">
        <v>1864</v>
      </c>
      <c r="B813" s="226"/>
      <c r="C813" s="226"/>
      <c r="D813" s="226"/>
      <c r="E813" s="157"/>
      <c r="F813" s="158">
        <v>12640</v>
      </c>
    </row>
    <row r="814" spans="1:6" x14ac:dyDescent="0.25">
      <c r="A814" s="105"/>
      <c r="B814" s="78"/>
      <c r="C814" s="153"/>
      <c r="D814" s="154"/>
      <c r="E814" s="79"/>
      <c r="F814" s="13"/>
    </row>
    <row r="815" spans="1:6" x14ac:dyDescent="0.25">
      <c r="A815" s="105"/>
      <c r="B815" s="78"/>
      <c r="C815" s="111"/>
      <c r="D815" s="79"/>
      <c r="E815" s="79"/>
      <c r="F815" s="13"/>
    </row>
    <row r="816" spans="1:6" x14ac:dyDescent="0.25">
      <c r="A816" s="105"/>
      <c r="B816" s="219" t="s">
        <v>1680</v>
      </c>
      <c r="C816" s="219"/>
      <c r="D816" s="219"/>
      <c r="E816" s="79"/>
      <c r="F816" s="13"/>
    </row>
    <row r="817" spans="1:6" x14ac:dyDescent="0.25">
      <c r="A817" s="105"/>
      <c r="B817" s="78"/>
      <c r="C817" s="111"/>
      <c r="D817" s="79"/>
      <c r="E817" s="79"/>
      <c r="F817" s="13"/>
    </row>
    <row r="818" spans="1:6" x14ac:dyDescent="0.25">
      <c r="A818" s="105"/>
      <c r="B818" s="78"/>
      <c r="C818" s="111"/>
      <c r="D818" s="79"/>
      <c r="E818" s="79"/>
      <c r="F818" s="13"/>
    </row>
    <row r="819" spans="1:6" x14ac:dyDescent="0.25">
      <c r="A819" s="106"/>
      <c r="B819" s="42" t="s">
        <v>1868</v>
      </c>
      <c r="C819" s="112"/>
      <c r="D819" s="9" t="s">
        <v>1711</v>
      </c>
      <c r="E819" s="6"/>
    </row>
    <row r="820" spans="1:6" x14ac:dyDescent="0.25">
      <c r="A820" s="106"/>
      <c r="B820" s="7"/>
      <c r="C820" s="112"/>
      <c r="D820" s="9"/>
      <c r="E820" s="6"/>
    </row>
  </sheetData>
  <autoFilter ref="A10:F808" xr:uid="{00000000-0009-0000-0000-000000000000}"/>
  <mergeCells count="75">
    <mergeCell ref="A811:D811"/>
    <mergeCell ref="A812:D812"/>
    <mergeCell ref="A813:D813"/>
    <mergeCell ref="A810:F810"/>
    <mergeCell ref="B526:F526"/>
    <mergeCell ref="B606:F606"/>
    <mergeCell ref="B543:F543"/>
    <mergeCell ref="B553:F553"/>
    <mergeCell ref="B556:F556"/>
    <mergeCell ref="B559:F559"/>
    <mergeCell ref="B562:F562"/>
    <mergeCell ref="B595:F595"/>
    <mergeCell ref="B603:F603"/>
    <mergeCell ref="B793:F793"/>
    <mergeCell ref="B710:F710"/>
    <mergeCell ref="B717:F717"/>
    <mergeCell ref="B816:D816"/>
    <mergeCell ref="G560:H560"/>
    <mergeCell ref="B711:F711"/>
    <mergeCell ref="B662:F662"/>
    <mergeCell ref="B627:F627"/>
    <mergeCell ref="B696:F696"/>
    <mergeCell ref="B678:F678"/>
    <mergeCell ref="B644:F644"/>
    <mergeCell ref="B633:F633"/>
    <mergeCell ref="B690:F690"/>
    <mergeCell ref="B608:F608"/>
    <mergeCell ref="B682:F682"/>
    <mergeCell ref="B686:F686"/>
    <mergeCell ref="B568:F568"/>
    <mergeCell ref="B584:F584"/>
    <mergeCell ref="B587:F587"/>
    <mergeCell ref="B734:F734"/>
    <mergeCell ref="B669:F669"/>
    <mergeCell ref="B614:F614"/>
    <mergeCell ref="B651:F651"/>
    <mergeCell ref="B676:F676"/>
    <mergeCell ref="B658:F658"/>
    <mergeCell ref="B673:F673"/>
    <mergeCell ref="B666:F666"/>
    <mergeCell ref="B616:F616"/>
    <mergeCell ref="B619:F619"/>
    <mergeCell ref="B647:F647"/>
    <mergeCell ref="D1:F1"/>
    <mergeCell ref="B469:F469"/>
    <mergeCell ref="B471:F471"/>
    <mergeCell ref="B474:F474"/>
    <mergeCell ref="A39:F39"/>
    <mergeCell ref="B29:F29"/>
    <mergeCell ref="A42:F42"/>
    <mergeCell ref="B6:F6"/>
    <mergeCell ref="B7:F7"/>
    <mergeCell ref="B8:F8"/>
    <mergeCell ref="B11:F11"/>
    <mergeCell ref="B12:F12"/>
    <mergeCell ref="B468:F468"/>
    <mergeCell ref="B183:F183"/>
    <mergeCell ref="A144:F144"/>
    <mergeCell ref="B427:F427"/>
    <mergeCell ref="B593:F593"/>
    <mergeCell ref="B226:F226"/>
    <mergeCell ref="B482:F482"/>
    <mergeCell ref="B46:F46"/>
    <mergeCell ref="B103:F103"/>
    <mergeCell ref="B423:F423"/>
    <mergeCell ref="B425:F425"/>
    <mergeCell ref="B430:F430"/>
    <mergeCell ref="B432:F432"/>
    <mergeCell ref="B182:F182"/>
    <mergeCell ref="B228:D228"/>
    <mergeCell ref="B303:F303"/>
    <mergeCell ref="B402:F402"/>
    <mergeCell ref="B411:F411"/>
    <mergeCell ref="B421:F421"/>
    <mergeCell ref="B296:F296"/>
  </mergeCells>
  <conditionalFormatting sqref="A588:A592 A679:A681 A687:A689 A718:A719 A708 A683:A685 A431 A86 A424 A426 A91:A96 A305:A308 A310:A317 A422 A383:A393 A400:A401 A555 A557:A558 A585:A586 A594 A604:A605 A609:A613 A615 A320:A369 A470 A472:A473 A607 A670:A672 A560 A705:A706 A184:A192 A403:A410 A371:A381 A395:A398 A544:A546 A563:A567 A596:A602 A43:A45 A527:A542 A262:A263 A270:A302 A721:A792 A620:A624 A628:A630 A634:A640 A645:A646 A648:A650 A652:A653 A663:A664 A656:A657 A643 A626 A632 A667:A668 A674:A675 A32:A41 A548:A552 A522:A524 A512 A492:A499 A507:A510 A483:A490 A514:A520 A501:A505 A258:A259 A195:A203 A617:A618 A569:A582 A24 A475:A481 A694 A1:A10 A238:A256 A233:A236 A712:A716 A433:A456 A821:A64989 A205:A231 A104:A128 A812 A794:A810 A814:A818">
    <cfRule type="cellIs" dxfId="208" priority="337" operator="lessThan">
      <formula>0</formula>
    </cfRule>
  </conditionalFormatting>
  <conditionalFormatting sqref="A86 A91:A96 A310:A317 A383:A393 A320:A369 A560 A678:A689 A182:A192 A704:A706 A708 A305:A308 A371:A381 A395:A398 A526:A546 A262:A263 A656:A657 A643:A653 A626:A630 A632:A640 A662:A664 A666:A676 A270:A303 A400:A411 A32:A41 A548:A553 A43:A46 A522:A524 A512 A492:A499 A507:A510 A514:A520 A501:A505 A258:A259 A195:A203 A584:A624 A555:A558 A696 A563:A582 A24 A468:A490 A694 A1:A12 A238:A256 A233:A236 A710:A719 A421:A426 A821:A64989 A205:A231 A103:A128 A430:A456 A812 A721:A810 A814:A818">
    <cfRule type="cellIs" dxfId="207" priority="336" operator="equal">
      <formula>0</formula>
    </cfRule>
  </conditionalFormatting>
  <conditionalFormatting sqref="A195:A203 A184:A192 A205:A225">
    <cfRule type="duplicateValues" dxfId="206" priority="333"/>
  </conditionalFormatting>
  <conditionalFormatting sqref="A227">
    <cfRule type="duplicateValues" dxfId="205" priority="332"/>
  </conditionalFormatting>
  <conditionalFormatting sqref="A270:A273 A258:A259 A230:A231 A238:A256 A233:A236">
    <cfRule type="duplicateValues" dxfId="204" priority="331"/>
  </conditionalFormatting>
  <conditionalFormatting sqref="A262:A263">
    <cfRule type="duplicateValues" dxfId="203" priority="329"/>
  </conditionalFormatting>
  <conditionalFormatting sqref="A457">
    <cfRule type="cellIs" dxfId="202" priority="321" operator="lessThan">
      <formula>0</formula>
    </cfRule>
  </conditionalFormatting>
  <conditionalFormatting sqref="A457">
    <cfRule type="cellIs" dxfId="201" priority="320" operator="equal">
      <formula>0</formula>
    </cfRule>
  </conditionalFormatting>
  <conditionalFormatting sqref="A457">
    <cfRule type="duplicateValues" dxfId="200" priority="319"/>
  </conditionalFormatting>
  <conditionalFormatting sqref="A227">
    <cfRule type="duplicateValues" dxfId="199" priority="309"/>
  </conditionalFormatting>
  <conditionalFormatting sqref="A196 A185 A187 A189 A191 A198 A200 A202 A205 A207 A209 A211 A213:A214 A217:A218 A220 A223">
    <cfRule type="duplicateValues" dxfId="198" priority="308"/>
  </conditionalFormatting>
  <conditionalFormatting sqref="A185">
    <cfRule type="duplicateValues" dxfId="197" priority="307"/>
  </conditionalFormatting>
  <conditionalFormatting sqref="A123 A111 A105 A108 A113 A115 A117 A119 A125">
    <cfRule type="duplicateValues" dxfId="196" priority="305"/>
  </conditionalFormatting>
  <conditionalFormatting sqref="A105">
    <cfRule type="duplicateValues" dxfId="195" priority="304"/>
  </conditionalFormatting>
  <conditionalFormatting sqref="A525">
    <cfRule type="cellIs" dxfId="194" priority="303" operator="lessThan">
      <formula>0</formula>
    </cfRule>
  </conditionalFormatting>
  <conditionalFormatting sqref="A525">
    <cfRule type="cellIs" dxfId="193" priority="302" operator="equal">
      <formula>0</formula>
    </cfRule>
  </conditionalFormatting>
  <conditionalFormatting sqref="A670:A672">
    <cfRule type="duplicateValues" dxfId="192" priority="389"/>
  </conditionalFormatting>
  <conditionalFormatting sqref="A29">
    <cfRule type="cellIs" dxfId="191" priority="285" operator="equal">
      <formula>0</formula>
    </cfRule>
  </conditionalFormatting>
  <conditionalFormatting sqref="A29">
    <cfRule type="duplicateValues" dxfId="190" priority="283"/>
  </conditionalFormatting>
  <conditionalFormatting sqref="A819:A820">
    <cfRule type="cellIs" dxfId="189" priority="280" operator="lessThan">
      <formula>0</formula>
    </cfRule>
  </conditionalFormatting>
  <conditionalFormatting sqref="A819:A820">
    <cfRule type="cellIs" dxfId="188" priority="279" operator="equal">
      <formula>0</formula>
    </cfRule>
  </conditionalFormatting>
  <conditionalFormatting sqref="A559">
    <cfRule type="cellIs" dxfId="187" priority="276" operator="equal">
      <formula>0</formula>
    </cfRule>
  </conditionalFormatting>
  <conditionalFormatting sqref="A559">
    <cfRule type="duplicateValues" dxfId="186" priority="274"/>
  </conditionalFormatting>
  <conditionalFormatting sqref="A562">
    <cfRule type="cellIs" dxfId="185" priority="273" operator="equal">
      <formula>0</formula>
    </cfRule>
  </conditionalFormatting>
  <conditionalFormatting sqref="A562">
    <cfRule type="duplicateValues" dxfId="184" priority="271"/>
  </conditionalFormatting>
  <conditionalFormatting sqref="A458:A467">
    <cfRule type="cellIs" dxfId="183" priority="265" operator="lessThan">
      <formula>0</formula>
    </cfRule>
  </conditionalFormatting>
  <conditionalFormatting sqref="A458:A467">
    <cfRule type="cellIs" dxfId="182" priority="264" operator="equal">
      <formula>0</formula>
    </cfRule>
  </conditionalFormatting>
  <conditionalFormatting sqref="A129:A130 A132:A136 A138:A181">
    <cfRule type="cellIs" dxfId="181" priority="262" operator="lessThan">
      <formula>0</formula>
    </cfRule>
  </conditionalFormatting>
  <conditionalFormatting sqref="A129:A130 A132:A136 A138:A181">
    <cfRule type="cellIs" dxfId="180" priority="261" operator="equal">
      <formula>0</formula>
    </cfRule>
  </conditionalFormatting>
  <conditionalFormatting sqref="A129:A130">
    <cfRule type="duplicateValues" dxfId="179" priority="258"/>
  </conditionalFormatting>
  <conditionalFormatting sqref="A129:A130">
    <cfRule type="duplicateValues" dxfId="178" priority="257"/>
  </conditionalFormatting>
  <conditionalFormatting sqref="A819:A820">
    <cfRule type="duplicateValues" dxfId="177" priority="423"/>
  </conditionalFormatting>
  <conditionalFormatting sqref="A14">
    <cfRule type="duplicateValues" dxfId="176" priority="247"/>
  </conditionalFormatting>
  <conditionalFormatting sqref="A30">
    <cfRule type="cellIs" dxfId="175" priority="246" operator="lessThan">
      <formula>0</formula>
    </cfRule>
  </conditionalFormatting>
  <conditionalFormatting sqref="A30">
    <cfRule type="cellIs" dxfId="174" priority="245" operator="equal">
      <formula>0</formula>
    </cfRule>
  </conditionalFormatting>
  <conditionalFormatting sqref="A30">
    <cfRule type="duplicateValues" dxfId="173" priority="243"/>
  </conditionalFormatting>
  <conditionalFormatting sqref="A31">
    <cfRule type="cellIs" dxfId="172" priority="242" operator="lessThan">
      <formula>0</formula>
    </cfRule>
  </conditionalFormatting>
  <conditionalFormatting sqref="A31">
    <cfRule type="cellIs" dxfId="171" priority="241" operator="equal">
      <formula>0</formula>
    </cfRule>
  </conditionalFormatting>
  <conditionalFormatting sqref="A31">
    <cfRule type="duplicateValues" dxfId="170" priority="239"/>
  </conditionalFormatting>
  <conditionalFormatting sqref="A16">
    <cfRule type="duplicateValues" dxfId="169" priority="237"/>
  </conditionalFormatting>
  <conditionalFormatting sqref="A701:A703 A698:A699">
    <cfRule type="cellIs" dxfId="168" priority="236" operator="lessThan">
      <formula>0</formula>
    </cfRule>
  </conditionalFormatting>
  <conditionalFormatting sqref="A701:A703 A697:A699">
    <cfRule type="cellIs" dxfId="167" priority="235" operator="equal">
      <formula>0</formula>
    </cfRule>
  </conditionalFormatting>
  <conditionalFormatting sqref="A697:A703">
    <cfRule type="duplicateValues" dxfId="166" priority="233"/>
  </conditionalFormatting>
  <conditionalFormatting sqref="A304">
    <cfRule type="cellIs" dxfId="165" priority="228" operator="lessThan">
      <formula>0</formula>
    </cfRule>
  </conditionalFormatting>
  <conditionalFormatting sqref="A304">
    <cfRule type="cellIs" dxfId="164" priority="227" operator="equal">
      <formula>0</formula>
    </cfRule>
  </conditionalFormatting>
  <conditionalFormatting sqref="A304">
    <cfRule type="duplicateValues" dxfId="163" priority="225"/>
  </conditionalFormatting>
  <conditionalFormatting sqref="A394">
    <cfRule type="cellIs" dxfId="162" priority="224" operator="lessThan">
      <formula>0</formula>
    </cfRule>
  </conditionalFormatting>
  <conditionalFormatting sqref="A394">
    <cfRule type="cellIs" dxfId="161" priority="223" operator="equal">
      <formula>0</formula>
    </cfRule>
  </conditionalFormatting>
  <conditionalFormatting sqref="A394">
    <cfRule type="duplicateValues" dxfId="160" priority="221"/>
  </conditionalFormatting>
  <conditionalFormatting sqref="A563:A567">
    <cfRule type="duplicateValues" dxfId="159" priority="504"/>
  </conditionalFormatting>
  <conditionalFormatting sqref="A583">
    <cfRule type="cellIs" dxfId="158" priority="220" operator="lessThan">
      <formula>0</formula>
    </cfRule>
  </conditionalFormatting>
  <conditionalFormatting sqref="A583">
    <cfRule type="cellIs" dxfId="157" priority="219" operator="equal">
      <formula>0</formula>
    </cfRule>
  </conditionalFormatting>
  <conditionalFormatting sqref="A583">
    <cfRule type="duplicateValues" dxfId="156" priority="217"/>
  </conditionalFormatting>
  <conditionalFormatting sqref="A42">
    <cfRule type="cellIs" dxfId="155" priority="216" operator="lessThan">
      <formula>0</formula>
    </cfRule>
  </conditionalFormatting>
  <conditionalFormatting sqref="A42">
    <cfRule type="cellIs" dxfId="154" priority="215" operator="equal">
      <formula>0</formula>
    </cfRule>
  </conditionalFormatting>
  <conditionalFormatting sqref="A42">
    <cfRule type="duplicateValues" dxfId="153" priority="213"/>
  </conditionalFormatting>
  <conditionalFormatting sqref="A658">
    <cfRule type="cellIs" dxfId="152" priority="212" operator="equal">
      <formula>0</formula>
    </cfRule>
  </conditionalFormatting>
  <conditionalFormatting sqref="A658">
    <cfRule type="duplicateValues" dxfId="151" priority="210"/>
  </conditionalFormatting>
  <conditionalFormatting sqref="A661">
    <cfRule type="cellIs" dxfId="150" priority="209" operator="lessThan">
      <formula>0</formula>
    </cfRule>
  </conditionalFormatting>
  <conditionalFormatting sqref="A661">
    <cfRule type="cellIs" dxfId="149" priority="208" operator="equal">
      <formula>0</formula>
    </cfRule>
  </conditionalFormatting>
  <conditionalFormatting sqref="A661">
    <cfRule type="duplicateValues" dxfId="148" priority="206"/>
  </conditionalFormatting>
  <conditionalFormatting sqref="A660">
    <cfRule type="cellIs" dxfId="147" priority="205" operator="lessThan">
      <formula>0</formula>
    </cfRule>
  </conditionalFormatting>
  <conditionalFormatting sqref="A660">
    <cfRule type="cellIs" dxfId="146" priority="204" operator="equal">
      <formula>0</formula>
    </cfRule>
  </conditionalFormatting>
  <conditionalFormatting sqref="A660">
    <cfRule type="duplicateValues" dxfId="145" priority="202"/>
  </conditionalFormatting>
  <conditionalFormatting sqref="A659">
    <cfRule type="cellIs" dxfId="144" priority="201" operator="lessThan">
      <formula>0</formula>
    </cfRule>
  </conditionalFormatting>
  <conditionalFormatting sqref="A659">
    <cfRule type="cellIs" dxfId="143" priority="200" operator="equal">
      <formula>0</formula>
    </cfRule>
  </conditionalFormatting>
  <conditionalFormatting sqref="A659">
    <cfRule type="duplicateValues" dxfId="142" priority="198"/>
  </conditionalFormatting>
  <conditionalFormatting sqref="A260:A261">
    <cfRule type="cellIs" dxfId="141" priority="192" operator="lessThan">
      <formula>0</formula>
    </cfRule>
  </conditionalFormatting>
  <conditionalFormatting sqref="A260:A261">
    <cfRule type="cellIs" dxfId="140" priority="191" operator="equal">
      <formula>0</formula>
    </cfRule>
  </conditionalFormatting>
  <conditionalFormatting sqref="A260:A261">
    <cfRule type="duplicateValues" dxfId="139" priority="189"/>
  </conditionalFormatting>
  <conditionalFormatting sqref="A260:A261">
    <cfRule type="duplicateValues" dxfId="138" priority="188"/>
  </conditionalFormatting>
  <conditionalFormatting sqref="A264:A265">
    <cfRule type="cellIs" dxfId="137" priority="187" operator="lessThan">
      <formula>0</formula>
    </cfRule>
  </conditionalFormatting>
  <conditionalFormatting sqref="A264:A265">
    <cfRule type="cellIs" dxfId="136" priority="186" operator="equal">
      <formula>0</formula>
    </cfRule>
  </conditionalFormatting>
  <conditionalFormatting sqref="A264:A265">
    <cfRule type="duplicateValues" dxfId="135" priority="184"/>
  </conditionalFormatting>
  <conditionalFormatting sqref="A264:A265">
    <cfRule type="duplicateValues" dxfId="134" priority="183"/>
  </conditionalFormatting>
  <conditionalFormatting sqref="A547">
    <cfRule type="cellIs" dxfId="133" priority="177" operator="lessThan">
      <formula>0</formula>
    </cfRule>
  </conditionalFormatting>
  <conditionalFormatting sqref="A547">
    <cfRule type="cellIs" dxfId="132" priority="176" operator="equal">
      <formula>0</formula>
    </cfRule>
  </conditionalFormatting>
  <conditionalFormatting sqref="A547">
    <cfRule type="duplicateValues" dxfId="131" priority="174"/>
  </conditionalFormatting>
  <conditionalFormatting sqref="A654">
    <cfRule type="cellIs" dxfId="130" priority="166" operator="lessThan">
      <formula>0</formula>
    </cfRule>
  </conditionalFormatting>
  <conditionalFormatting sqref="A654">
    <cfRule type="cellIs" dxfId="129" priority="165" operator="equal">
      <formula>0</formula>
    </cfRule>
  </conditionalFormatting>
  <conditionalFormatting sqref="A654">
    <cfRule type="duplicateValues" dxfId="128" priority="163"/>
  </conditionalFormatting>
  <conditionalFormatting sqref="A655">
    <cfRule type="cellIs" dxfId="127" priority="162" operator="lessThan">
      <formula>0</formula>
    </cfRule>
  </conditionalFormatting>
  <conditionalFormatting sqref="A655">
    <cfRule type="cellIs" dxfId="126" priority="161" operator="equal">
      <formula>0</formula>
    </cfRule>
  </conditionalFormatting>
  <conditionalFormatting sqref="A655">
    <cfRule type="duplicateValues" dxfId="125" priority="159"/>
  </conditionalFormatting>
  <conditionalFormatting sqref="A641">
    <cfRule type="cellIs" dxfId="124" priority="158" operator="lessThan">
      <formula>0</formula>
    </cfRule>
  </conditionalFormatting>
  <conditionalFormatting sqref="A641">
    <cfRule type="cellIs" dxfId="123" priority="157" operator="equal">
      <formula>0</formula>
    </cfRule>
  </conditionalFormatting>
  <conditionalFormatting sqref="A641">
    <cfRule type="duplicateValues" dxfId="122" priority="155"/>
  </conditionalFormatting>
  <conditionalFormatting sqref="A625">
    <cfRule type="cellIs" dxfId="121" priority="154" operator="lessThan">
      <formula>0</formula>
    </cfRule>
  </conditionalFormatting>
  <conditionalFormatting sqref="A625">
    <cfRule type="cellIs" dxfId="120" priority="153" operator="equal">
      <formula>0</formula>
    </cfRule>
  </conditionalFormatting>
  <conditionalFormatting sqref="A625">
    <cfRule type="duplicateValues" dxfId="119" priority="151"/>
  </conditionalFormatting>
  <conditionalFormatting sqref="A631">
    <cfRule type="cellIs" dxfId="118" priority="146" operator="lessThan">
      <formula>0</formula>
    </cfRule>
  </conditionalFormatting>
  <conditionalFormatting sqref="A631">
    <cfRule type="cellIs" dxfId="117" priority="145" operator="equal">
      <formula>0</formula>
    </cfRule>
  </conditionalFormatting>
  <conditionalFormatting sqref="A631">
    <cfRule type="duplicateValues" dxfId="116" priority="143"/>
  </conditionalFormatting>
  <conditionalFormatting sqref="A665">
    <cfRule type="cellIs" dxfId="115" priority="142" operator="lessThan">
      <formula>0</formula>
    </cfRule>
  </conditionalFormatting>
  <conditionalFormatting sqref="A665">
    <cfRule type="cellIs" dxfId="114" priority="141" operator="equal">
      <formula>0</formula>
    </cfRule>
  </conditionalFormatting>
  <conditionalFormatting sqref="A665">
    <cfRule type="duplicateValues" dxfId="113" priority="139"/>
  </conditionalFormatting>
  <conditionalFormatting sqref="A642">
    <cfRule type="cellIs" dxfId="112" priority="138" operator="lessThan">
      <formula>0</formula>
    </cfRule>
  </conditionalFormatting>
  <conditionalFormatting sqref="A642">
    <cfRule type="cellIs" dxfId="111" priority="137" operator="equal">
      <formula>0</formula>
    </cfRule>
  </conditionalFormatting>
  <conditionalFormatting sqref="A642">
    <cfRule type="duplicateValues" dxfId="110" priority="135"/>
  </conditionalFormatting>
  <conditionalFormatting sqref="A674:A675">
    <cfRule type="duplicateValues" dxfId="109" priority="538"/>
  </conditionalFormatting>
  <conditionalFormatting sqref="A276:A302 A228">
    <cfRule type="duplicateValues" dxfId="108" priority="573"/>
  </conditionalFormatting>
  <conditionalFormatting sqref="A266">
    <cfRule type="cellIs" dxfId="107" priority="130" operator="lessThan">
      <formula>0</formula>
    </cfRule>
  </conditionalFormatting>
  <conditionalFormatting sqref="A266">
    <cfRule type="cellIs" dxfId="106" priority="129" operator="equal">
      <formula>0</formula>
    </cfRule>
  </conditionalFormatting>
  <conditionalFormatting sqref="A266">
    <cfRule type="duplicateValues" dxfId="105" priority="127"/>
  </conditionalFormatting>
  <conditionalFormatting sqref="A266">
    <cfRule type="duplicateValues" dxfId="104" priority="126"/>
  </conditionalFormatting>
  <conditionalFormatting sqref="A267">
    <cfRule type="cellIs" dxfId="103" priority="125" operator="lessThan">
      <formula>0</formula>
    </cfRule>
  </conditionalFormatting>
  <conditionalFormatting sqref="A267">
    <cfRule type="cellIs" dxfId="102" priority="124" operator="equal">
      <formula>0</formula>
    </cfRule>
  </conditionalFormatting>
  <conditionalFormatting sqref="A267">
    <cfRule type="duplicateValues" dxfId="101" priority="122"/>
  </conditionalFormatting>
  <conditionalFormatting sqref="A267">
    <cfRule type="duplicateValues" dxfId="100" priority="121"/>
  </conditionalFormatting>
  <conditionalFormatting sqref="A268">
    <cfRule type="cellIs" dxfId="99" priority="120" operator="lessThan">
      <formula>0</formula>
    </cfRule>
  </conditionalFormatting>
  <conditionalFormatting sqref="A268">
    <cfRule type="cellIs" dxfId="98" priority="119" operator="equal">
      <formula>0</formula>
    </cfRule>
  </conditionalFormatting>
  <conditionalFormatting sqref="A268">
    <cfRule type="duplicateValues" dxfId="97" priority="117"/>
  </conditionalFormatting>
  <conditionalFormatting sqref="A268">
    <cfRule type="duplicateValues" dxfId="96" priority="116"/>
  </conditionalFormatting>
  <conditionalFormatting sqref="A269">
    <cfRule type="cellIs" dxfId="95" priority="115" operator="lessThan">
      <formula>0</formula>
    </cfRule>
  </conditionalFormatting>
  <conditionalFormatting sqref="A269">
    <cfRule type="cellIs" dxfId="94" priority="114" operator="equal">
      <formula>0</formula>
    </cfRule>
  </conditionalFormatting>
  <conditionalFormatting sqref="A269">
    <cfRule type="duplicateValues" dxfId="93" priority="112"/>
  </conditionalFormatting>
  <conditionalFormatting sqref="A269">
    <cfRule type="duplicateValues" dxfId="92" priority="111"/>
  </conditionalFormatting>
  <conditionalFormatting sqref="A193:A194">
    <cfRule type="cellIs" dxfId="91" priority="110" operator="lessThan">
      <formula>0</formula>
    </cfRule>
  </conditionalFormatting>
  <conditionalFormatting sqref="A193:A194">
    <cfRule type="cellIs" dxfId="90" priority="109" operator="equal">
      <formula>0</formula>
    </cfRule>
  </conditionalFormatting>
  <conditionalFormatting sqref="A193:A194">
    <cfRule type="duplicateValues" dxfId="89" priority="107"/>
  </conditionalFormatting>
  <conditionalFormatting sqref="A506">
    <cfRule type="cellIs" dxfId="88" priority="102" operator="lessThan">
      <formula>0</formula>
    </cfRule>
  </conditionalFormatting>
  <conditionalFormatting sqref="A506">
    <cfRule type="cellIs" dxfId="87" priority="101" operator="equal">
      <formula>0</formula>
    </cfRule>
  </conditionalFormatting>
  <conditionalFormatting sqref="A506">
    <cfRule type="duplicateValues" dxfId="86" priority="99"/>
  </conditionalFormatting>
  <conditionalFormatting sqref="A521">
    <cfRule type="cellIs" dxfId="85" priority="98" operator="lessThan">
      <formula>0</formula>
    </cfRule>
  </conditionalFormatting>
  <conditionalFormatting sqref="A521">
    <cfRule type="cellIs" dxfId="84" priority="97" operator="equal">
      <formula>0</formula>
    </cfRule>
  </conditionalFormatting>
  <conditionalFormatting sqref="A521">
    <cfRule type="duplicateValues" dxfId="83" priority="95"/>
  </conditionalFormatting>
  <conditionalFormatting sqref="A511">
    <cfRule type="cellIs" dxfId="82" priority="94" operator="lessThan">
      <formula>0</formula>
    </cfRule>
  </conditionalFormatting>
  <conditionalFormatting sqref="A511">
    <cfRule type="cellIs" dxfId="81" priority="93" operator="equal">
      <formula>0</formula>
    </cfRule>
  </conditionalFormatting>
  <conditionalFormatting sqref="A511">
    <cfRule type="duplicateValues" dxfId="80" priority="91"/>
  </conditionalFormatting>
  <conditionalFormatting sqref="A513">
    <cfRule type="cellIs" dxfId="79" priority="90" operator="lessThan">
      <formula>0</formula>
    </cfRule>
  </conditionalFormatting>
  <conditionalFormatting sqref="A513">
    <cfRule type="cellIs" dxfId="78" priority="89" operator="equal">
      <formula>0</formula>
    </cfRule>
  </conditionalFormatting>
  <conditionalFormatting sqref="A513">
    <cfRule type="duplicateValues" dxfId="77" priority="87"/>
  </conditionalFormatting>
  <conditionalFormatting sqref="A500">
    <cfRule type="cellIs" dxfId="76" priority="86" operator="lessThan">
      <formula>0</formula>
    </cfRule>
  </conditionalFormatting>
  <conditionalFormatting sqref="A500">
    <cfRule type="cellIs" dxfId="75" priority="85" operator="equal">
      <formula>0</formula>
    </cfRule>
  </conditionalFormatting>
  <conditionalFormatting sqref="A500">
    <cfRule type="duplicateValues" dxfId="74" priority="83"/>
  </conditionalFormatting>
  <conditionalFormatting sqref="A525">
    <cfRule type="duplicateValues" dxfId="73" priority="609"/>
  </conditionalFormatting>
  <conditionalFormatting sqref="A491">
    <cfRule type="cellIs" dxfId="72" priority="82" operator="lessThan">
      <formula>0</formula>
    </cfRule>
  </conditionalFormatting>
  <conditionalFormatting sqref="A491">
    <cfRule type="cellIs" dxfId="71" priority="81" operator="equal">
      <formula>0</formula>
    </cfRule>
  </conditionalFormatting>
  <conditionalFormatting sqref="A491">
    <cfRule type="duplicateValues" dxfId="70" priority="79"/>
  </conditionalFormatting>
  <conditionalFormatting sqref="A257">
    <cfRule type="cellIs" dxfId="69" priority="75" operator="lessThan">
      <formula>0</formula>
    </cfRule>
  </conditionalFormatting>
  <conditionalFormatting sqref="A257">
    <cfRule type="cellIs" dxfId="68" priority="74" operator="equal">
      <formula>0</formula>
    </cfRule>
  </conditionalFormatting>
  <conditionalFormatting sqref="A257">
    <cfRule type="duplicateValues" dxfId="67" priority="72"/>
  </conditionalFormatting>
  <conditionalFormatting sqref="A257">
    <cfRule type="duplicateValues" dxfId="66" priority="71"/>
  </conditionalFormatting>
  <conditionalFormatting sqref="A554">
    <cfRule type="cellIs" dxfId="65" priority="70" operator="lessThan">
      <formula>0</formula>
    </cfRule>
  </conditionalFormatting>
  <conditionalFormatting sqref="A554">
    <cfRule type="cellIs" dxfId="64" priority="69" operator="equal">
      <formula>0</formula>
    </cfRule>
  </conditionalFormatting>
  <conditionalFormatting sqref="A554">
    <cfRule type="duplicateValues" dxfId="63" priority="67"/>
  </conditionalFormatting>
  <conditionalFormatting sqref="A561">
    <cfRule type="cellIs" dxfId="62" priority="66" operator="lessThan">
      <formula>0</formula>
    </cfRule>
  </conditionalFormatting>
  <conditionalFormatting sqref="A561">
    <cfRule type="cellIs" dxfId="61" priority="65" operator="equal">
      <formula>0</formula>
    </cfRule>
  </conditionalFormatting>
  <conditionalFormatting sqref="A561">
    <cfRule type="duplicateValues" dxfId="60" priority="63"/>
  </conditionalFormatting>
  <conditionalFormatting sqref="A695">
    <cfRule type="cellIs" dxfId="59" priority="61" operator="lessThan">
      <formula>0</formula>
    </cfRule>
  </conditionalFormatting>
  <conditionalFormatting sqref="A695">
    <cfRule type="cellIs" dxfId="58" priority="60" operator="equal">
      <formula>0</formula>
    </cfRule>
  </conditionalFormatting>
  <conditionalFormatting sqref="A695">
    <cfRule type="duplicateValues" dxfId="57" priority="62"/>
  </conditionalFormatting>
  <conditionalFormatting sqref="A690">
    <cfRule type="cellIs" dxfId="56" priority="57" operator="equal">
      <formula>0</formula>
    </cfRule>
  </conditionalFormatting>
  <conditionalFormatting sqref="A691:A693">
    <cfRule type="cellIs" dxfId="55" priority="55" operator="lessThan">
      <formula>0</formula>
    </cfRule>
  </conditionalFormatting>
  <conditionalFormatting sqref="A691:A693">
    <cfRule type="cellIs" dxfId="54" priority="54" operator="equal">
      <formula>0</formula>
    </cfRule>
  </conditionalFormatting>
  <conditionalFormatting sqref="A709">
    <cfRule type="cellIs" dxfId="53" priority="53" operator="lessThan">
      <formula>0</formula>
    </cfRule>
  </conditionalFormatting>
  <conditionalFormatting sqref="A709">
    <cfRule type="cellIs" dxfId="52" priority="52" operator="equal">
      <formula>0</formula>
    </cfRule>
  </conditionalFormatting>
  <conditionalFormatting sqref="A709">
    <cfRule type="duplicateValues" dxfId="51" priority="50"/>
  </conditionalFormatting>
  <conditionalFormatting sqref="A131">
    <cfRule type="cellIs" dxfId="50" priority="49" operator="lessThan">
      <formula>0</formula>
    </cfRule>
  </conditionalFormatting>
  <conditionalFormatting sqref="A131">
    <cfRule type="cellIs" dxfId="49" priority="48" operator="equal">
      <formula>0</formula>
    </cfRule>
  </conditionalFormatting>
  <conditionalFormatting sqref="A131">
    <cfRule type="duplicateValues" dxfId="48" priority="46"/>
  </conditionalFormatting>
  <conditionalFormatting sqref="A131">
    <cfRule type="duplicateValues" dxfId="47" priority="45"/>
  </conditionalFormatting>
  <conditionalFormatting sqref="A131">
    <cfRule type="duplicateValues" dxfId="46" priority="44"/>
  </conditionalFormatting>
  <conditionalFormatting sqref="A137">
    <cfRule type="cellIs" dxfId="45" priority="31" operator="lessThan">
      <formula>0</formula>
    </cfRule>
  </conditionalFormatting>
  <conditionalFormatting sqref="A137">
    <cfRule type="cellIs" dxfId="44" priority="30" operator="equal">
      <formula>0</formula>
    </cfRule>
  </conditionalFormatting>
  <conditionalFormatting sqref="A137">
    <cfRule type="duplicateValues" dxfId="43" priority="28"/>
  </conditionalFormatting>
  <conditionalFormatting sqref="A237">
    <cfRule type="cellIs" dxfId="42" priority="27" operator="lessThan">
      <formula>0</formula>
    </cfRule>
  </conditionalFormatting>
  <conditionalFormatting sqref="A237">
    <cfRule type="cellIs" dxfId="41" priority="26" operator="equal">
      <formula>0</formula>
    </cfRule>
  </conditionalFormatting>
  <conditionalFormatting sqref="A237">
    <cfRule type="duplicateValues" dxfId="40" priority="24"/>
  </conditionalFormatting>
  <conditionalFormatting sqref="A237">
    <cfRule type="duplicateValues" dxfId="39" priority="23"/>
  </conditionalFormatting>
  <conditionalFormatting sqref="A232">
    <cfRule type="cellIs" dxfId="38" priority="22" operator="lessThan">
      <formula>0</formula>
    </cfRule>
  </conditionalFormatting>
  <conditionalFormatting sqref="A232">
    <cfRule type="cellIs" dxfId="37" priority="21" operator="equal">
      <formula>0</formula>
    </cfRule>
  </conditionalFormatting>
  <conditionalFormatting sqref="A232">
    <cfRule type="duplicateValues" dxfId="36" priority="19"/>
  </conditionalFormatting>
  <conditionalFormatting sqref="A232">
    <cfRule type="duplicateValues" dxfId="35" priority="18"/>
  </conditionalFormatting>
  <conditionalFormatting sqref="A690:A693">
    <cfRule type="duplicateValues" dxfId="34" priority="793"/>
  </conditionalFormatting>
  <conditionalFormatting sqref="A821:A1048576 A676:A689 A673 A526:A546 A10:A12 A560 A182:A192 A15 A704:A708 A305:A393 A395:A426 A43:A128 A662:A664 A262:A263 A270:A303 A548:A553 A656:A657 A643:A653 A626:A630 A632:A640 A666:A669 A32:A41 A507:A510 A522:A524 A512 A514:A520 A501:A505 A492:A499 A258:A259 A195:A203 A584:A624 A555:A558 A696 A568:A582 A17:A18 A468:A490 A694 A710:A810 A238:A256 A233:A236 A21:A24 A205:A231 A430:A456 A814:A818 A812">
    <cfRule type="duplicateValues" dxfId="33" priority="798"/>
  </conditionalFormatting>
  <conditionalFormatting sqref="A204">
    <cfRule type="cellIs" dxfId="32" priority="12" operator="lessThan">
      <formula>0</formula>
    </cfRule>
  </conditionalFormatting>
  <conditionalFormatting sqref="A204">
    <cfRule type="cellIs" dxfId="31" priority="11" operator="equal">
      <formula>0</formula>
    </cfRule>
  </conditionalFormatting>
  <conditionalFormatting sqref="A204">
    <cfRule type="duplicateValues" dxfId="30" priority="9"/>
  </conditionalFormatting>
  <conditionalFormatting sqref="A204">
    <cfRule type="duplicateValues" dxfId="29" priority="13"/>
  </conditionalFormatting>
  <conditionalFormatting sqref="A458:A467">
    <cfRule type="duplicateValues" dxfId="28" priority="799"/>
  </conditionalFormatting>
  <conditionalFormatting sqref="A26:A28">
    <cfRule type="duplicateValues" dxfId="27" priority="830"/>
  </conditionalFormatting>
  <conditionalFormatting sqref="A13">
    <cfRule type="duplicateValues" dxfId="26" priority="861"/>
  </conditionalFormatting>
  <conditionalFormatting sqref="A19">
    <cfRule type="duplicateValues" dxfId="25" priority="895"/>
  </conditionalFormatting>
  <conditionalFormatting sqref="A20">
    <cfRule type="duplicateValues" dxfId="24" priority="929"/>
  </conditionalFormatting>
  <conditionalFormatting sqref="A25">
    <cfRule type="duplicateValues" dxfId="23" priority="960"/>
  </conditionalFormatting>
  <conditionalFormatting sqref="A129:A130 A132:A136 A138:A181">
    <cfRule type="duplicateValues" dxfId="22" priority="983"/>
  </conditionalFormatting>
  <conditionalFormatting sqref="A104:A128">
    <cfRule type="duplicateValues" dxfId="21" priority="1020"/>
  </conditionalFormatting>
  <conditionalFormatting sqref="A429">
    <cfRule type="cellIs" dxfId="20" priority="7" operator="lessThan">
      <formula>0</formula>
    </cfRule>
  </conditionalFormatting>
  <conditionalFormatting sqref="A427 A429">
    <cfRule type="cellIs" dxfId="19" priority="6" operator="equal">
      <formula>0</formula>
    </cfRule>
  </conditionalFormatting>
  <conditionalFormatting sqref="A427 A429">
    <cfRule type="duplicateValues" dxfId="18" priority="8"/>
  </conditionalFormatting>
  <conditionalFormatting sqref="A428">
    <cfRule type="cellIs" dxfId="17" priority="3" operator="lessThan">
      <formula>0</formula>
    </cfRule>
  </conditionalFormatting>
  <conditionalFormatting sqref="A428">
    <cfRule type="cellIs" dxfId="16" priority="2" operator="equal">
      <formula>0</formula>
    </cfRule>
  </conditionalFormatting>
  <conditionalFormatting sqref="A428">
    <cfRule type="duplicateValues" dxfId="15" priority="4"/>
  </conditionalFormatting>
  <pageMargins left="0.25" right="0.25" top="0.75" bottom="0.75" header="0.3" footer="0.3"/>
  <pageSetup paperSize="9" scale="70" fitToWidth="0" fitToHeight="0" orientation="portrait" r:id="rId1"/>
  <rowBreaks count="7" manualBreakCount="7">
    <brk id="165" max="5" man="1"/>
    <brk id="386" max="5" man="1"/>
    <brk id="515" max="5" man="1"/>
    <brk id="574" max="5" man="1"/>
    <brk id="640" max="5" man="1"/>
    <brk id="700" max="5" man="1"/>
    <brk id="7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8"/>
  <sheetViews>
    <sheetView view="pageBreakPreview" zoomScaleNormal="100" zoomScaleSheetLayoutView="100" workbookViewId="0">
      <selection activeCell="D42" sqref="D42"/>
    </sheetView>
  </sheetViews>
  <sheetFormatPr defaultRowHeight="15.75" x14ac:dyDescent="0.25"/>
  <cols>
    <col min="1" max="1" width="16.140625" style="6" customWidth="1"/>
    <col min="2" max="2" width="16.28515625" style="50" customWidth="1"/>
    <col min="3" max="3" width="11.28515625" style="48" customWidth="1"/>
    <col min="4" max="4" width="80.42578125" style="51" customWidth="1"/>
    <col min="5" max="5" width="19.42578125" style="49" customWidth="1"/>
    <col min="6" max="6" width="7.7109375" style="6" hidden="1" customWidth="1"/>
    <col min="7" max="7" width="7.28515625" style="6" hidden="1" customWidth="1"/>
    <col min="8" max="9" width="7.140625" style="6" hidden="1" customWidth="1"/>
    <col min="10" max="10" width="0" style="6" hidden="1" customWidth="1"/>
    <col min="11" max="11" width="17.28515625" style="6" hidden="1" customWidth="1"/>
    <col min="12" max="12" width="3.7109375" style="5" hidden="1" customWidth="1"/>
    <col min="13" max="13" width="1.28515625" style="6" hidden="1" customWidth="1"/>
    <col min="14" max="243" width="9.140625" style="6"/>
    <col min="244" max="244" width="0" style="6" hidden="1" customWidth="1"/>
    <col min="245" max="245" width="19.42578125" style="6" customWidth="1"/>
    <col min="246" max="246" width="11.28515625" style="6" customWidth="1"/>
    <col min="247" max="247" width="124" style="6" customWidth="1"/>
    <col min="248" max="248" width="0" style="6" hidden="1" customWidth="1"/>
    <col min="249" max="249" width="21.5703125" style="6" customWidth="1"/>
    <col min="250" max="499" width="9.140625" style="6"/>
    <col min="500" max="500" width="0" style="6" hidden="1" customWidth="1"/>
    <col min="501" max="501" width="19.42578125" style="6" customWidth="1"/>
    <col min="502" max="502" width="11.28515625" style="6" customWidth="1"/>
    <col min="503" max="503" width="124" style="6" customWidth="1"/>
    <col min="504" max="504" width="0" style="6" hidden="1" customWidth="1"/>
    <col min="505" max="505" width="21.5703125" style="6" customWidth="1"/>
    <col min="506" max="755" width="9.140625" style="6"/>
    <col min="756" max="756" width="0" style="6" hidden="1" customWidth="1"/>
    <col min="757" max="757" width="19.42578125" style="6" customWidth="1"/>
    <col min="758" max="758" width="11.28515625" style="6" customWidth="1"/>
    <col min="759" max="759" width="124" style="6" customWidth="1"/>
    <col min="760" max="760" width="0" style="6" hidden="1" customWidth="1"/>
    <col min="761" max="761" width="21.5703125" style="6" customWidth="1"/>
    <col min="762" max="1011" width="9.140625" style="6"/>
    <col min="1012" max="1012" width="0" style="6" hidden="1" customWidth="1"/>
    <col min="1013" max="1013" width="19.42578125" style="6" customWidth="1"/>
    <col min="1014" max="1014" width="11.28515625" style="6" customWidth="1"/>
    <col min="1015" max="1015" width="124" style="6" customWidth="1"/>
    <col min="1016" max="1016" width="0" style="6" hidden="1" customWidth="1"/>
    <col min="1017" max="1017" width="21.5703125" style="6" customWidth="1"/>
    <col min="1018" max="1267" width="9.140625" style="6"/>
    <col min="1268" max="1268" width="0" style="6" hidden="1" customWidth="1"/>
    <col min="1269" max="1269" width="19.42578125" style="6" customWidth="1"/>
    <col min="1270" max="1270" width="11.28515625" style="6" customWidth="1"/>
    <col min="1271" max="1271" width="124" style="6" customWidth="1"/>
    <col min="1272" max="1272" width="0" style="6" hidden="1" customWidth="1"/>
    <col min="1273" max="1273" width="21.5703125" style="6" customWidth="1"/>
    <col min="1274" max="1523" width="9.140625" style="6"/>
    <col min="1524" max="1524" width="0" style="6" hidden="1" customWidth="1"/>
    <col min="1525" max="1525" width="19.42578125" style="6" customWidth="1"/>
    <col min="1526" max="1526" width="11.28515625" style="6" customWidth="1"/>
    <col min="1527" max="1527" width="124" style="6" customWidth="1"/>
    <col min="1528" max="1528" width="0" style="6" hidden="1" customWidth="1"/>
    <col min="1529" max="1529" width="21.5703125" style="6" customWidth="1"/>
    <col min="1530" max="1779" width="9.140625" style="6"/>
    <col min="1780" max="1780" width="0" style="6" hidden="1" customWidth="1"/>
    <col min="1781" max="1781" width="19.42578125" style="6" customWidth="1"/>
    <col min="1782" max="1782" width="11.28515625" style="6" customWidth="1"/>
    <col min="1783" max="1783" width="124" style="6" customWidth="1"/>
    <col min="1784" max="1784" width="0" style="6" hidden="1" customWidth="1"/>
    <col min="1785" max="1785" width="21.5703125" style="6" customWidth="1"/>
    <col min="1786" max="2035" width="9.140625" style="6"/>
    <col min="2036" max="2036" width="0" style="6" hidden="1" customWidth="1"/>
    <col min="2037" max="2037" width="19.42578125" style="6" customWidth="1"/>
    <col min="2038" max="2038" width="11.28515625" style="6" customWidth="1"/>
    <col min="2039" max="2039" width="124" style="6" customWidth="1"/>
    <col min="2040" max="2040" width="0" style="6" hidden="1" customWidth="1"/>
    <col min="2041" max="2041" width="21.5703125" style="6" customWidth="1"/>
    <col min="2042" max="2291" width="9.140625" style="6"/>
    <col min="2292" max="2292" width="0" style="6" hidden="1" customWidth="1"/>
    <col min="2293" max="2293" width="19.42578125" style="6" customWidth="1"/>
    <col min="2294" max="2294" width="11.28515625" style="6" customWidth="1"/>
    <col min="2295" max="2295" width="124" style="6" customWidth="1"/>
    <col min="2296" max="2296" width="0" style="6" hidden="1" customWidth="1"/>
    <col min="2297" max="2297" width="21.5703125" style="6" customWidth="1"/>
    <col min="2298" max="2547" width="9.140625" style="6"/>
    <col min="2548" max="2548" width="0" style="6" hidden="1" customWidth="1"/>
    <col min="2549" max="2549" width="19.42578125" style="6" customWidth="1"/>
    <col min="2550" max="2550" width="11.28515625" style="6" customWidth="1"/>
    <col min="2551" max="2551" width="124" style="6" customWidth="1"/>
    <col min="2552" max="2552" width="0" style="6" hidden="1" customWidth="1"/>
    <col min="2553" max="2553" width="21.5703125" style="6" customWidth="1"/>
    <col min="2554" max="2803" width="9.140625" style="6"/>
    <col min="2804" max="2804" width="0" style="6" hidden="1" customWidth="1"/>
    <col min="2805" max="2805" width="19.42578125" style="6" customWidth="1"/>
    <col min="2806" max="2806" width="11.28515625" style="6" customWidth="1"/>
    <col min="2807" max="2807" width="124" style="6" customWidth="1"/>
    <col min="2808" max="2808" width="0" style="6" hidden="1" customWidth="1"/>
    <col min="2809" max="2809" width="21.5703125" style="6" customWidth="1"/>
    <col min="2810" max="3059" width="9.140625" style="6"/>
    <col min="3060" max="3060" width="0" style="6" hidden="1" customWidth="1"/>
    <col min="3061" max="3061" width="19.42578125" style="6" customWidth="1"/>
    <col min="3062" max="3062" width="11.28515625" style="6" customWidth="1"/>
    <col min="3063" max="3063" width="124" style="6" customWidth="1"/>
    <col min="3064" max="3064" width="0" style="6" hidden="1" customWidth="1"/>
    <col min="3065" max="3065" width="21.5703125" style="6" customWidth="1"/>
    <col min="3066" max="3315" width="9.140625" style="6"/>
    <col min="3316" max="3316" width="0" style="6" hidden="1" customWidth="1"/>
    <col min="3317" max="3317" width="19.42578125" style="6" customWidth="1"/>
    <col min="3318" max="3318" width="11.28515625" style="6" customWidth="1"/>
    <col min="3319" max="3319" width="124" style="6" customWidth="1"/>
    <col min="3320" max="3320" width="0" style="6" hidden="1" customWidth="1"/>
    <col min="3321" max="3321" width="21.5703125" style="6" customWidth="1"/>
    <col min="3322" max="3571" width="9.140625" style="6"/>
    <col min="3572" max="3572" width="0" style="6" hidden="1" customWidth="1"/>
    <col min="3573" max="3573" width="19.42578125" style="6" customWidth="1"/>
    <col min="3574" max="3574" width="11.28515625" style="6" customWidth="1"/>
    <col min="3575" max="3575" width="124" style="6" customWidth="1"/>
    <col min="3576" max="3576" width="0" style="6" hidden="1" customWidth="1"/>
    <col min="3577" max="3577" width="21.5703125" style="6" customWidth="1"/>
    <col min="3578" max="3827" width="9.140625" style="6"/>
    <col min="3828" max="3828" width="0" style="6" hidden="1" customWidth="1"/>
    <col min="3829" max="3829" width="19.42578125" style="6" customWidth="1"/>
    <col min="3830" max="3830" width="11.28515625" style="6" customWidth="1"/>
    <col min="3831" max="3831" width="124" style="6" customWidth="1"/>
    <col min="3832" max="3832" width="0" style="6" hidden="1" customWidth="1"/>
    <col min="3833" max="3833" width="21.5703125" style="6" customWidth="1"/>
    <col min="3834" max="4083" width="9.140625" style="6"/>
    <col min="4084" max="4084" width="0" style="6" hidden="1" customWidth="1"/>
    <col min="4085" max="4085" width="19.42578125" style="6" customWidth="1"/>
    <col min="4086" max="4086" width="11.28515625" style="6" customWidth="1"/>
    <col min="4087" max="4087" width="124" style="6" customWidth="1"/>
    <col min="4088" max="4088" width="0" style="6" hidden="1" customWidth="1"/>
    <col min="4089" max="4089" width="21.5703125" style="6" customWidth="1"/>
    <col min="4090" max="4339" width="9.140625" style="6"/>
    <col min="4340" max="4340" width="0" style="6" hidden="1" customWidth="1"/>
    <col min="4341" max="4341" width="19.42578125" style="6" customWidth="1"/>
    <col min="4342" max="4342" width="11.28515625" style="6" customWidth="1"/>
    <col min="4343" max="4343" width="124" style="6" customWidth="1"/>
    <col min="4344" max="4344" width="0" style="6" hidden="1" customWidth="1"/>
    <col min="4345" max="4345" width="21.5703125" style="6" customWidth="1"/>
    <col min="4346" max="4595" width="9.140625" style="6"/>
    <col min="4596" max="4596" width="0" style="6" hidden="1" customWidth="1"/>
    <col min="4597" max="4597" width="19.42578125" style="6" customWidth="1"/>
    <col min="4598" max="4598" width="11.28515625" style="6" customWidth="1"/>
    <col min="4599" max="4599" width="124" style="6" customWidth="1"/>
    <col min="4600" max="4600" width="0" style="6" hidden="1" customWidth="1"/>
    <col min="4601" max="4601" width="21.5703125" style="6" customWidth="1"/>
    <col min="4602" max="4851" width="9.140625" style="6"/>
    <col min="4852" max="4852" width="0" style="6" hidden="1" customWidth="1"/>
    <col min="4853" max="4853" width="19.42578125" style="6" customWidth="1"/>
    <col min="4854" max="4854" width="11.28515625" style="6" customWidth="1"/>
    <col min="4855" max="4855" width="124" style="6" customWidth="1"/>
    <col min="4856" max="4856" width="0" style="6" hidden="1" customWidth="1"/>
    <col min="4857" max="4857" width="21.5703125" style="6" customWidth="1"/>
    <col min="4858" max="5107" width="9.140625" style="6"/>
    <col min="5108" max="5108" width="0" style="6" hidden="1" customWidth="1"/>
    <col min="5109" max="5109" width="19.42578125" style="6" customWidth="1"/>
    <col min="5110" max="5110" width="11.28515625" style="6" customWidth="1"/>
    <col min="5111" max="5111" width="124" style="6" customWidth="1"/>
    <col min="5112" max="5112" width="0" style="6" hidden="1" customWidth="1"/>
    <col min="5113" max="5113" width="21.5703125" style="6" customWidth="1"/>
    <col min="5114" max="5363" width="9.140625" style="6"/>
    <col min="5364" max="5364" width="0" style="6" hidden="1" customWidth="1"/>
    <col min="5365" max="5365" width="19.42578125" style="6" customWidth="1"/>
    <col min="5366" max="5366" width="11.28515625" style="6" customWidth="1"/>
    <col min="5367" max="5367" width="124" style="6" customWidth="1"/>
    <col min="5368" max="5368" width="0" style="6" hidden="1" customWidth="1"/>
    <col min="5369" max="5369" width="21.5703125" style="6" customWidth="1"/>
    <col min="5370" max="5619" width="9.140625" style="6"/>
    <col min="5620" max="5620" width="0" style="6" hidden="1" customWidth="1"/>
    <col min="5621" max="5621" width="19.42578125" style="6" customWidth="1"/>
    <col min="5622" max="5622" width="11.28515625" style="6" customWidth="1"/>
    <col min="5623" max="5623" width="124" style="6" customWidth="1"/>
    <col min="5624" max="5624" width="0" style="6" hidden="1" customWidth="1"/>
    <col min="5625" max="5625" width="21.5703125" style="6" customWidth="1"/>
    <col min="5626" max="5875" width="9.140625" style="6"/>
    <col min="5876" max="5876" width="0" style="6" hidden="1" customWidth="1"/>
    <col min="5877" max="5877" width="19.42578125" style="6" customWidth="1"/>
    <col min="5878" max="5878" width="11.28515625" style="6" customWidth="1"/>
    <col min="5879" max="5879" width="124" style="6" customWidth="1"/>
    <col min="5880" max="5880" width="0" style="6" hidden="1" customWidth="1"/>
    <col min="5881" max="5881" width="21.5703125" style="6" customWidth="1"/>
    <col min="5882" max="6131" width="9.140625" style="6"/>
    <col min="6132" max="6132" width="0" style="6" hidden="1" customWidth="1"/>
    <col min="6133" max="6133" width="19.42578125" style="6" customWidth="1"/>
    <col min="6134" max="6134" width="11.28515625" style="6" customWidth="1"/>
    <col min="6135" max="6135" width="124" style="6" customWidth="1"/>
    <col min="6136" max="6136" width="0" style="6" hidden="1" customWidth="1"/>
    <col min="6137" max="6137" width="21.5703125" style="6" customWidth="1"/>
    <col min="6138" max="6387" width="9.140625" style="6"/>
    <col min="6388" max="6388" width="0" style="6" hidden="1" customWidth="1"/>
    <col min="6389" max="6389" width="19.42578125" style="6" customWidth="1"/>
    <col min="6390" max="6390" width="11.28515625" style="6" customWidth="1"/>
    <col min="6391" max="6391" width="124" style="6" customWidth="1"/>
    <col min="6392" max="6392" width="0" style="6" hidden="1" customWidth="1"/>
    <col min="6393" max="6393" width="21.5703125" style="6" customWidth="1"/>
    <col min="6394" max="6643" width="9.140625" style="6"/>
    <col min="6644" max="6644" width="0" style="6" hidden="1" customWidth="1"/>
    <col min="6645" max="6645" width="19.42578125" style="6" customWidth="1"/>
    <col min="6646" max="6646" width="11.28515625" style="6" customWidth="1"/>
    <col min="6647" max="6647" width="124" style="6" customWidth="1"/>
    <col min="6648" max="6648" width="0" style="6" hidden="1" customWidth="1"/>
    <col min="6649" max="6649" width="21.5703125" style="6" customWidth="1"/>
    <col min="6650" max="6899" width="9.140625" style="6"/>
    <col min="6900" max="6900" width="0" style="6" hidden="1" customWidth="1"/>
    <col min="6901" max="6901" width="19.42578125" style="6" customWidth="1"/>
    <col min="6902" max="6902" width="11.28515625" style="6" customWidth="1"/>
    <col min="6903" max="6903" width="124" style="6" customWidth="1"/>
    <col min="6904" max="6904" width="0" style="6" hidden="1" customWidth="1"/>
    <col min="6905" max="6905" width="21.5703125" style="6" customWidth="1"/>
    <col min="6906" max="7155" width="9.140625" style="6"/>
    <col min="7156" max="7156" width="0" style="6" hidden="1" customWidth="1"/>
    <col min="7157" max="7157" width="19.42578125" style="6" customWidth="1"/>
    <col min="7158" max="7158" width="11.28515625" style="6" customWidth="1"/>
    <col min="7159" max="7159" width="124" style="6" customWidth="1"/>
    <col min="7160" max="7160" width="0" style="6" hidden="1" customWidth="1"/>
    <col min="7161" max="7161" width="21.5703125" style="6" customWidth="1"/>
    <col min="7162" max="7411" width="9.140625" style="6"/>
    <col min="7412" max="7412" width="0" style="6" hidden="1" customWidth="1"/>
    <col min="7413" max="7413" width="19.42578125" style="6" customWidth="1"/>
    <col min="7414" max="7414" width="11.28515625" style="6" customWidth="1"/>
    <col min="7415" max="7415" width="124" style="6" customWidth="1"/>
    <col min="7416" max="7416" width="0" style="6" hidden="1" customWidth="1"/>
    <col min="7417" max="7417" width="21.5703125" style="6" customWidth="1"/>
    <col min="7418" max="7667" width="9.140625" style="6"/>
    <col min="7668" max="7668" width="0" style="6" hidden="1" customWidth="1"/>
    <col min="7669" max="7669" width="19.42578125" style="6" customWidth="1"/>
    <col min="7670" max="7670" width="11.28515625" style="6" customWidth="1"/>
    <col min="7671" max="7671" width="124" style="6" customWidth="1"/>
    <col min="7672" max="7672" width="0" style="6" hidden="1" customWidth="1"/>
    <col min="7673" max="7673" width="21.5703125" style="6" customWidth="1"/>
    <col min="7674" max="7923" width="9.140625" style="6"/>
    <col min="7924" max="7924" width="0" style="6" hidden="1" customWidth="1"/>
    <col min="7925" max="7925" width="19.42578125" style="6" customWidth="1"/>
    <col min="7926" max="7926" width="11.28515625" style="6" customWidth="1"/>
    <col min="7927" max="7927" width="124" style="6" customWidth="1"/>
    <col min="7928" max="7928" width="0" style="6" hidden="1" customWidth="1"/>
    <col min="7929" max="7929" width="21.5703125" style="6" customWidth="1"/>
    <col min="7930" max="8179" width="9.140625" style="6"/>
    <col min="8180" max="8180" width="0" style="6" hidden="1" customWidth="1"/>
    <col min="8181" max="8181" width="19.42578125" style="6" customWidth="1"/>
    <col min="8182" max="8182" width="11.28515625" style="6" customWidth="1"/>
    <col min="8183" max="8183" width="124" style="6" customWidth="1"/>
    <col min="8184" max="8184" width="0" style="6" hidden="1" customWidth="1"/>
    <col min="8185" max="8185" width="21.5703125" style="6" customWidth="1"/>
    <col min="8186" max="8435" width="9.140625" style="6"/>
    <col min="8436" max="8436" width="0" style="6" hidden="1" customWidth="1"/>
    <col min="8437" max="8437" width="19.42578125" style="6" customWidth="1"/>
    <col min="8438" max="8438" width="11.28515625" style="6" customWidth="1"/>
    <col min="8439" max="8439" width="124" style="6" customWidth="1"/>
    <col min="8440" max="8440" width="0" style="6" hidden="1" customWidth="1"/>
    <col min="8441" max="8441" width="21.5703125" style="6" customWidth="1"/>
    <col min="8442" max="8691" width="9.140625" style="6"/>
    <col min="8692" max="8692" width="0" style="6" hidden="1" customWidth="1"/>
    <col min="8693" max="8693" width="19.42578125" style="6" customWidth="1"/>
    <col min="8694" max="8694" width="11.28515625" style="6" customWidth="1"/>
    <col min="8695" max="8695" width="124" style="6" customWidth="1"/>
    <col min="8696" max="8696" width="0" style="6" hidden="1" customWidth="1"/>
    <col min="8697" max="8697" width="21.5703125" style="6" customWidth="1"/>
    <col min="8698" max="8947" width="9.140625" style="6"/>
    <col min="8948" max="8948" width="0" style="6" hidden="1" customWidth="1"/>
    <col min="8949" max="8949" width="19.42578125" style="6" customWidth="1"/>
    <col min="8950" max="8950" width="11.28515625" style="6" customWidth="1"/>
    <col min="8951" max="8951" width="124" style="6" customWidth="1"/>
    <col min="8952" max="8952" width="0" style="6" hidden="1" customWidth="1"/>
    <col min="8953" max="8953" width="21.5703125" style="6" customWidth="1"/>
    <col min="8954" max="9203" width="9.140625" style="6"/>
    <col min="9204" max="9204" width="0" style="6" hidden="1" customWidth="1"/>
    <col min="9205" max="9205" width="19.42578125" style="6" customWidth="1"/>
    <col min="9206" max="9206" width="11.28515625" style="6" customWidth="1"/>
    <col min="9207" max="9207" width="124" style="6" customWidth="1"/>
    <col min="9208" max="9208" width="0" style="6" hidden="1" customWidth="1"/>
    <col min="9209" max="9209" width="21.5703125" style="6" customWidth="1"/>
    <col min="9210" max="9459" width="9.140625" style="6"/>
    <col min="9460" max="9460" width="0" style="6" hidden="1" customWidth="1"/>
    <col min="9461" max="9461" width="19.42578125" style="6" customWidth="1"/>
    <col min="9462" max="9462" width="11.28515625" style="6" customWidth="1"/>
    <col min="9463" max="9463" width="124" style="6" customWidth="1"/>
    <col min="9464" max="9464" width="0" style="6" hidden="1" customWidth="1"/>
    <col min="9465" max="9465" width="21.5703125" style="6" customWidth="1"/>
    <col min="9466" max="9715" width="9.140625" style="6"/>
    <col min="9716" max="9716" width="0" style="6" hidden="1" customWidth="1"/>
    <col min="9717" max="9717" width="19.42578125" style="6" customWidth="1"/>
    <col min="9718" max="9718" width="11.28515625" style="6" customWidth="1"/>
    <col min="9719" max="9719" width="124" style="6" customWidth="1"/>
    <col min="9720" max="9720" width="0" style="6" hidden="1" customWidth="1"/>
    <col min="9721" max="9721" width="21.5703125" style="6" customWidth="1"/>
    <col min="9722" max="9971" width="9.140625" style="6"/>
    <col min="9972" max="9972" width="0" style="6" hidden="1" customWidth="1"/>
    <col min="9973" max="9973" width="19.42578125" style="6" customWidth="1"/>
    <col min="9974" max="9974" width="11.28515625" style="6" customWidth="1"/>
    <col min="9975" max="9975" width="124" style="6" customWidth="1"/>
    <col min="9976" max="9976" width="0" style="6" hidden="1" customWidth="1"/>
    <col min="9977" max="9977" width="21.5703125" style="6" customWidth="1"/>
    <col min="9978" max="10227" width="9.140625" style="6"/>
    <col min="10228" max="10228" width="0" style="6" hidden="1" customWidth="1"/>
    <col min="10229" max="10229" width="19.42578125" style="6" customWidth="1"/>
    <col min="10230" max="10230" width="11.28515625" style="6" customWidth="1"/>
    <col min="10231" max="10231" width="124" style="6" customWidth="1"/>
    <col min="10232" max="10232" width="0" style="6" hidden="1" customWidth="1"/>
    <col min="10233" max="10233" width="21.5703125" style="6" customWidth="1"/>
    <col min="10234" max="10483" width="9.140625" style="6"/>
    <col min="10484" max="10484" width="0" style="6" hidden="1" customWidth="1"/>
    <col min="10485" max="10485" width="19.42578125" style="6" customWidth="1"/>
    <col min="10486" max="10486" width="11.28515625" style="6" customWidth="1"/>
    <col min="10487" max="10487" width="124" style="6" customWidth="1"/>
    <col min="10488" max="10488" width="0" style="6" hidden="1" customWidth="1"/>
    <col min="10489" max="10489" width="21.5703125" style="6" customWidth="1"/>
    <col min="10490" max="10739" width="9.140625" style="6"/>
    <col min="10740" max="10740" width="0" style="6" hidden="1" customWidth="1"/>
    <col min="10741" max="10741" width="19.42578125" style="6" customWidth="1"/>
    <col min="10742" max="10742" width="11.28515625" style="6" customWidth="1"/>
    <col min="10743" max="10743" width="124" style="6" customWidth="1"/>
    <col min="10744" max="10744" width="0" style="6" hidden="1" customWidth="1"/>
    <col min="10745" max="10745" width="21.5703125" style="6" customWidth="1"/>
    <col min="10746" max="10995" width="9.140625" style="6"/>
    <col min="10996" max="10996" width="0" style="6" hidden="1" customWidth="1"/>
    <col min="10997" max="10997" width="19.42578125" style="6" customWidth="1"/>
    <col min="10998" max="10998" width="11.28515625" style="6" customWidth="1"/>
    <col min="10999" max="10999" width="124" style="6" customWidth="1"/>
    <col min="11000" max="11000" width="0" style="6" hidden="1" customWidth="1"/>
    <col min="11001" max="11001" width="21.5703125" style="6" customWidth="1"/>
    <col min="11002" max="11251" width="9.140625" style="6"/>
    <col min="11252" max="11252" width="0" style="6" hidden="1" customWidth="1"/>
    <col min="11253" max="11253" width="19.42578125" style="6" customWidth="1"/>
    <col min="11254" max="11254" width="11.28515625" style="6" customWidth="1"/>
    <col min="11255" max="11255" width="124" style="6" customWidth="1"/>
    <col min="11256" max="11256" width="0" style="6" hidden="1" customWidth="1"/>
    <col min="11257" max="11257" width="21.5703125" style="6" customWidth="1"/>
    <col min="11258" max="11507" width="9.140625" style="6"/>
    <col min="11508" max="11508" width="0" style="6" hidden="1" customWidth="1"/>
    <col min="11509" max="11509" width="19.42578125" style="6" customWidth="1"/>
    <col min="11510" max="11510" width="11.28515625" style="6" customWidth="1"/>
    <col min="11511" max="11511" width="124" style="6" customWidth="1"/>
    <col min="11512" max="11512" width="0" style="6" hidden="1" customWidth="1"/>
    <col min="11513" max="11513" width="21.5703125" style="6" customWidth="1"/>
    <col min="11514" max="11763" width="9.140625" style="6"/>
    <col min="11764" max="11764" width="0" style="6" hidden="1" customWidth="1"/>
    <col min="11765" max="11765" width="19.42578125" style="6" customWidth="1"/>
    <col min="11766" max="11766" width="11.28515625" style="6" customWidth="1"/>
    <col min="11767" max="11767" width="124" style="6" customWidth="1"/>
    <col min="11768" max="11768" width="0" style="6" hidden="1" customWidth="1"/>
    <col min="11769" max="11769" width="21.5703125" style="6" customWidth="1"/>
    <col min="11770" max="12019" width="9.140625" style="6"/>
    <col min="12020" max="12020" width="0" style="6" hidden="1" customWidth="1"/>
    <col min="12021" max="12021" width="19.42578125" style="6" customWidth="1"/>
    <col min="12022" max="12022" width="11.28515625" style="6" customWidth="1"/>
    <col min="12023" max="12023" width="124" style="6" customWidth="1"/>
    <col min="12024" max="12024" width="0" style="6" hidden="1" customWidth="1"/>
    <col min="12025" max="12025" width="21.5703125" style="6" customWidth="1"/>
    <col min="12026" max="12275" width="9.140625" style="6"/>
    <col min="12276" max="12276" width="0" style="6" hidden="1" customWidth="1"/>
    <col min="12277" max="12277" width="19.42578125" style="6" customWidth="1"/>
    <col min="12278" max="12278" width="11.28515625" style="6" customWidth="1"/>
    <col min="12279" max="12279" width="124" style="6" customWidth="1"/>
    <col min="12280" max="12280" width="0" style="6" hidden="1" customWidth="1"/>
    <col min="12281" max="12281" width="21.5703125" style="6" customWidth="1"/>
    <col min="12282" max="12531" width="9.140625" style="6"/>
    <col min="12532" max="12532" width="0" style="6" hidden="1" customWidth="1"/>
    <col min="12533" max="12533" width="19.42578125" style="6" customWidth="1"/>
    <col min="12534" max="12534" width="11.28515625" style="6" customWidth="1"/>
    <col min="12535" max="12535" width="124" style="6" customWidth="1"/>
    <col min="12536" max="12536" width="0" style="6" hidden="1" customWidth="1"/>
    <col min="12537" max="12537" width="21.5703125" style="6" customWidth="1"/>
    <col min="12538" max="12787" width="9.140625" style="6"/>
    <col min="12788" max="12788" width="0" style="6" hidden="1" customWidth="1"/>
    <col min="12789" max="12789" width="19.42578125" style="6" customWidth="1"/>
    <col min="12790" max="12790" width="11.28515625" style="6" customWidth="1"/>
    <col min="12791" max="12791" width="124" style="6" customWidth="1"/>
    <col min="12792" max="12792" width="0" style="6" hidden="1" customWidth="1"/>
    <col min="12793" max="12793" width="21.5703125" style="6" customWidth="1"/>
    <col min="12794" max="13043" width="9.140625" style="6"/>
    <col min="13044" max="13044" width="0" style="6" hidden="1" customWidth="1"/>
    <col min="13045" max="13045" width="19.42578125" style="6" customWidth="1"/>
    <col min="13046" max="13046" width="11.28515625" style="6" customWidth="1"/>
    <col min="13047" max="13047" width="124" style="6" customWidth="1"/>
    <col min="13048" max="13048" width="0" style="6" hidden="1" customWidth="1"/>
    <col min="13049" max="13049" width="21.5703125" style="6" customWidth="1"/>
    <col min="13050" max="13299" width="9.140625" style="6"/>
    <col min="13300" max="13300" width="0" style="6" hidden="1" customWidth="1"/>
    <col min="13301" max="13301" width="19.42578125" style="6" customWidth="1"/>
    <col min="13302" max="13302" width="11.28515625" style="6" customWidth="1"/>
    <col min="13303" max="13303" width="124" style="6" customWidth="1"/>
    <col min="13304" max="13304" width="0" style="6" hidden="1" customWidth="1"/>
    <col min="13305" max="13305" width="21.5703125" style="6" customWidth="1"/>
    <col min="13306" max="13555" width="9.140625" style="6"/>
    <col min="13556" max="13556" width="0" style="6" hidden="1" customWidth="1"/>
    <col min="13557" max="13557" width="19.42578125" style="6" customWidth="1"/>
    <col min="13558" max="13558" width="11.28515625" style="6" customWidth="1"/>
    <col min="13559" max="13559" width="124" style="6" customWidth="1"/>
    <col min="13560" max="13560" width="0" style="6" hidden="1" customWidth="1"/>
    <col min="13561" max="13561" width="21.5703125" style="6" customWidth="1"/>
    <col min="13562" max="13811" width="9.140625" style="6"/>
    <col min="13812" max="13812" width="0" style="6" hidden="1" customWidth="1"/>
    <col min="13813" max="13813" width="19.42578125" style="6" customWidth="1"/>
    <col min="13814" max="13814" width="11.28515625" style="6" customWidth="1"/>
    <col min="13815" max="13815" width="124" style="6" customWidth="1"/>
    <col min="13816" max="13816" width="0" style="6" hidden="1" customWidth="1"/>
    <col min="13817" max="13817" width="21.5703125" style="6" customWidth="1"/>
    <col min="13818" max="14067" width="9.140625" style="6"/>
    <col min="14068" max="14068" width="0" style="6" hidden="1" customWidth="1"/>
    <col min="14069" max="14069" width="19.42578125" style="6" customWidth="1"/>
    <col min="14070" max="14070" width="11.28515625" style="6" customWidth="1"/>
    <col min="14071" max="14071" width="124" style="6" customWidth="1"/>
    <col min="14072" max="14072" width="0" style="6" hidden="1" customWidth="1"/>
    <col min="14073" max="14073" width="21.5703125" style="6" customWidth="1"/>
    <col min="14074" max="14323" width="9.140625" style="6"/>
    <col min="14324" max="14324" width="0" style="6" hidden="1" customWidth="1"/>
    <col min="14325" max="14325" width="19.42578125" style="6" customWidth="1"/>
    <col min="14326" max="14326" width="11.28515625" style="6" customWidth="1"/>
    <col min="14327" max="14327" width="124" style="6" customWidth="1"/>
    <col min="14328" max="14328" width="0" style="6" hidden="1" customWidth="1"/>
    <col min="14329" max="14329" width="21.5703125" style="6" customWidth="1"/>
    <col min="14330" max="14579" width="9.140625" style="6"/>
    <col min="14580" max="14580" width="0" style="6" hidden="1" customWidth="1"/>
    <col min="14581" max="14581" width="19.42578125" style="6" customWidth="1"/>
    <col min="14582" max="14582" width="11.28515625" style="6" customWidth="1"/>
    <col min="14583" max="14583" width="124" style="6" customWidth="1"/>
    <col min="14584" max="14584" width="0" style="6" hidden="1" customWidth="1"/>
    <col min="14585" max="14585" width="21.5703125" style="6" customWidth="1"/>
    <col min="14586" max="14835" width="9.140625" style="6"/>
    <col min="14836" max="14836" width="0" style="6" hidden="1" customWidth="1"/>
    <col min="14837" max="14837" width="19.42578125" style="6" customWidth="1"/>
    <col min="14838" max="14838" width="11.28515625" style="6" customWidth="1"/>
    <col min="14839" max="14839" width="124" style="6" customWidth="1"/>
    <col min="14840" max="14840" width="0" style="6" hidden="1" customWidth="1"/>
    <col min="14841" max="14841" width="21.5703125" style="6" customWidth="1"/>
    <col min="14842" max="15091" width="9.140625" style="6"/>
    <col min="15092" max="15092" width="0" style="6" hidden="1" customWidth="1"/>
    <col min="15093" max="15093" width="19.42578125" style="6" customWidth="1"/>
    <col min="15094" max="15094" width="11.28515625" style="6" customWidth="1"/>
    <col min="15095" max="15095" width="124" style="6" customWidth="1"/>
    <col min="15096" max="15096" width="0" style="6" hidden="1" customWidth="1"/>
    <col min="15097" max="15097" width="21.5703125" style="6" customWidth="1"/>
    <col min="15098" max="15347" width="9.140625" style="6"/>
    <col min="15348" max="15348" width="0" style="6" hidden="1" customWidth="1"/>
    <col min="15349" max="15349" width="19.42578125" style="6" customWidth="1"/>
    <col min="15350" max="15350" width="11.28515625" style="6" customWidth="1"/>
    <col min="15351" max="15351" width="124" style="6" customWidth="1"/>
    <col min="15352" max="15352" width="0" style="6" hidden="1" customWidth="1"/>
    <col min="15353" max="15353" width="21.5703125" style="6" customWidth="1"/>
    <col min="15354" max="15603" width="9.140625" style="6"/>
    <col min="15604" max="15604" width="0" style="6" hidden="1" customWidth="1"/>
    <col min="15605" max="15605" width="19.42578125" style="6" customWidth="1"/>
    <col min="15606" max="15606" width="11.28515625" style="6" customWidth="1"/>
    <col min="15607" max="15607" width="124" style="6" customWidth="1"/>
    <col min="15608" max="15608" width="0" style="6" hidden="1" customWidth="1"/>
    <col min="15609" max="15609" width="21.5703125" style="6" customWidth="1"/>
    <col min="15610" max="15859" width="9.140625" style="6"/>
    <col min="15860" max="15860" width="0" style="6" hidden="1" customWidth="1"/>
    <col min="15861" max="15861" width="19.42578125" style="6" customWidth="1"/>
    <col min="15862" max="15862" width="11.28515625" style="6" customWidth="1"/>
    <col min="15863" max="15863" width="124" style="6" customWidth="1"/>
    <col min="15864" max="15864" width="0" style="6" hidden="1" customWidth="1"/>
    <col min="15865" max="15865" width="21.5703125" style="6" customWidth="1"/>
    <col min="15866" max="16115" width="9.140625" style="6"/>
    <col min="16116" max="16116" width="0" style="6" hidden="1" customWidth="1"/>
    <col min="16117" max="16117" width="19.42578125" style="6" customWidth="1"/>
    <col min="16118" max="16118" width="11.28515625" style="6" customWidth="1"/>
    <col min="16119" max="16119" width="124" style="6" customWidth="1"/>
    <col min="16120" max="16120" width="0" style="6" hidden="1" customWidth="1"/>
    <col min="16121" max="16121" width="21.5703125" style="6" customWidth="1"/>
    <col min="16122" max="16384" width="9.140625" style="6"/>
  </cols>
  <sheetData>
    <row r="1" spans="1:13" s="60" customFormat="1" ht="72.75" customHeight="1" x14ac:dyDescent="0.25">
      <c r="B1" s="58"/>
      <c r="C1" s="59"/>
      <c r="D1" s="232" t="s">
        <v>1856</v>
      </c>
      <c r="E1" s="232"/>
      <c r="G1" s="61"/>
    </row>
    <row r="2" spans="1:13" s="60" customFormat="1" ht="42" customHeight="1" x14ac:dyDescent="0.3">
      <c r="B2" s="58"/>
      <c r="C2" s="59"/>
      <c r="D2" s="189" t="s">
        <v>1037</v>
      </c>
      <c r="E2" s="184"/>
      <c r="G2" s="61"/>
    </row>
    <row r="3" spans="1:13" s="60" customFormat="1" ht="38.25" customHeight="1" x14ac:dyDescent="0.25">
      <c r="B3" s="58"/>
      <c r="C3" s="59"/>
      <c r="D3" s="183"/>
      <c r="E3" s="185" t="s">
        <v>1873</v>
      </c>
      <c r="G3" s="61"/>
    </row>
    <row r="4" spans="1:13" s="60" customFormat="1" ht="33.75" customHeight="1" x14ac:dyDescent="0.25">
      <c r="B4" s="58"/>
      <c r="C4" s="59"/>
      <c r="D4" s="183"/>
      <c r="E4" s="185" t="s">
        <v>1623</v>
      </c>
      <c r="G4" s="61"/>
    </row>
    <row r="5" spans="1:13" s="60" customFormat="1" ht="24.75" customHeight="1" x14ac:dyDescent="0.25">
      <c r="B5" s="58"/>
      <c r="C5" s="59"/>
      <c r="D5" s="186"/>
      <c r="E5" s="185" t="s">
        <v>1028</v>
      </c>
      <c r="G5" s="61"/>
    </row>
    <row r="6" spans="1:13" s="60" customFormat="1" ht="24.75" customHeight="1" x14ac:dyDescent="0.25">
      <c r="B6" s="58"/>
      <c r="C6" s="59"/>
      <c r="D6" s="233"/>
      <c r="E6" s="233"/>
      <c r="G6" s="61"/>
    </row>
    <row r="7" spans="1:13" s="60" customFormat="1" ht="15.75" customHeight="1" x14ac:dyDescent="0.25">
      <c r="B7" s="58"/>
      <c r="C7" s="59"/>
      <c r="D7" s="81"/>
      <c r="E7" s="65"/>
      <c r="G7" s="61"/>
    </row>
    <row r="8" spans="1:13" s="60" customFormat="1" ht="18.75" customHeight="1" x14ac:dyDescent="0.25">
      <c r="A8" s="215" t="s">
        <v>1624</v>
      </c>
      <c r="B8" s="215"/>
      <c r="C8" s="215"/>
      <c r="D8" s="215"/>
      <c r="E8" s="215"/>
      <c r="G8" s="61"/>
    </row>
    <row r="9" spans="1:13" s="60" customFormat="1" ht="18.75" x14ac:dyDescent="0.25">
      <c r="A9" s="215" t="s">
        <v>0</v>
      </c>
      <c r="B9" s="215"/>
      <c r="C9" s="215"/>
      <c r="D9" s="215"/>
      <c r="E9" s="215"/>
      <c r="G9" s="61"/>
    </row>
    <row r="10" spans="1:13" s="60" customFormat="1" ht="18.75" customHeight="1" x14ac:dyDescent="0.25">
      <c r="A10" s="215" t="s">
        <v>1857</v>
      </c>
      <c r="B10" s="215"/>
      <c r="C10" s="215"/>
      <c r="D10" s="215"/>
      <c r="E10" s="215"/>
      <c r="G10" s="61"/>
    </row>
    <row r="11" spans="1:13" s="60" customFormat="1" ht="16.5" thickBot="1" x14ac:dyDescent="0.3">
      <c r="B11" s="66"/>
      <c r="C11" s="56"/>
      <c r="D11" s="56"/>
      <c r="E11" s="67"/>
      <c r="G11" s="61"/>
    </row>
    <row r="12" spans="1:13" s="40" customFormat="1" x14ac:dyDescent="0.25">
      <c r="A12" s="197" t="s">
        <v>1029</v>
      </c>
      <c r="B12" s="107" t="s">
        <v>1</v>
      </c>
      <c r="C12" s="52" t="s">
        <v>2</v>
      </c>
      <c r="D12" s="52" t="s">
        <v>3</v>
      </c>
      <c r="E12" s="53" t="s">
        <v>4</v>
      </c>
      <c r="F12" s="54"/>
      <c r="G12" s="54"/>
      <c r="H12" s="54"/>
      <c r="I12" s="54"/>
      <c r="L12" s="55"/>
    </row>
    <row r="13" spans="1:13" ht="15.75" customHeight="1" x14ac:dyDescent="0.25">
      <c r="A13" s="234" t="s">
        <v>1010</v>
      </c>
      <c r="B13" s="200"/>
      <c r="C13" s="200"/>
      <c r="D13" s="200"/>
      <c r="E13" s="201"/>
      <c r="F13" s="32" t="e">
        <f>IF(J13=#REF!,1,0)</f>
        <v>#REF!</v>
      </c>
      <c r="G13" s="33"/>
      <c r="H13" s="33">
        <f t="shared" ref="H13:H34" si="0">IF(L13=D13,1,0)</f>
        <v>1</v>
      </c>
      <c r="I13" s="33"/>
      <c r="J13" s="16">
        <v>1134</v>
      </c>
      <c r="K13" s="16"/>
      <c r="L13" s="1"/>
      <c r="M13" s="16" t="e">
        <f>VLOOKUP(#REF!,'[1]прайс впр'!$A$1:$G$780,6,FALSE)</f>
        <v>#REF!</v>
      </c>
    </row>
    <row r="14" spans="1:13" x14ac:dyDescent="0.25">
      <c r="A14" s="187">
        <v>19001</v>
      </c>
      <c r="B14" s="23" t="s">
        <v>603</v>
      </c>
      <c r="C14" s="19">
        <v>1</v>
      </c>
      <c r="D14" s="25" t="s">
        <v>1011</v>
      </c>
      <c r="E14" s="12">
        <v>5155</v>
      </c>
      <c r="F14" s="32" t="e">
        <f>IF(TEXT(J14,"#")=TEXT(#REF!,"#"),1,0)</f>
        <v>#REF!</v>
      </c>
      <c r="G14" s="33" t="e">
        <f t="shared" ref="G14:G33" si="1">IF(K14=B14,1,0)</f>
        <v>#REF!</v>
      </c>
      <c r="H14" s="33" t="e">
        <f t="shared" si="0"/>
        <v>#REF!</v>
      </c>
      <c r="I14" s="33" t="e">
        <f t="shared" ref="I14:I32" si="2">IF(M14=E14,1,0)</f>
        <v>#REF!</v>
      </c>
      <c r="J14" s="16" t="e">
        <f>VLOOKUP(TEXT(#REF!,"#"),услуги1,1,FALSE)</f>
        <v>#REF!</v>
      </c>
      <c r="K14" s="16" t="e">
        <f>VLOOKUP(TEXT(#REF!,"#"),услуги1,5,FALSE)</f>
        <v>#REF!</v>
      </c>
      <c r="L14" s="16" t="e">
        <f>VLOOKUP(TEXT(#REF!,"#"),услуги1,6,FALSE)</f>
        <v>#REF!</v>
      </c>
      <c r="M14" s="16" t="e">
        <f>VLOOKUP(TEXT(#REF!,"#"),Услуги2,6,FALSE)</f>
        <v>#REF!</v>
      </c>
    </row>
    <row r="15" spans="1:13" x14ac:dyDescent="0.25">
      <c r="A15" s="187">
        <v>19002</v>
      </c>
      <c r="B15" s="23" t="s">
        <v>603</v>
      </c>
      <c r="C15" s="19">
        <v>2</v>
      </c>
      <c r="D15" s="25" t="s">
        <v>1012</v>
      </c>
      <c r="E15" s="12">
        <v>280</v>
      </c>
      <c r="F15" s="32" t="e">
        <f>IF(TEXT(J15,"#")=TEXT(#REF!,"#"),1,0)</f>
        <v>#REF!</v>
      </c>
      <c r="G15" s="33" t="e">
        <f t="shared" si="1"/>
        <v>#REF!</v>
      </c>
      <c r="H15" s="33" t="e">
        <f t="shared" si="0"/>
        <v>#REF!</v>
      </c>
      <c r="I15" s="33" t="e">
        <f t="shared" si="2"/>
        <v>#REF!</v>
      </c>
      <c r="J15" s="16" t="e">
        <f>VLOOKUP(TEXT(#REF!,"#"),услуги1,1,FALSE)</f>
        <v>#REF!</v>
      </c>
      <c r="K15" s="16" t="e">
        <f>VLOOKUP(TEXT(#REF!,"#"),услуги1,5,FALSE)</f>
        <v>#REF!</v>
      </c>
      <c r="L15" s="16" t="e">
        <f>VLOOKUP(TEXT(#REF!,"#"),услуги1,6,FALSE)</f>
        <v>#REF!</v>
      </c>
      <c r="M15" s="16" t="e">
        <f>VLOOKUP(TEXT(#REF!,"#"),Услуги2,6,FALSE)</f>
        <v>#REF!</v>
      </c>
    </row>
    <row r="16" spans="1:13" x14ac:dyDescent="0.25">
      <c r="A16" s="187">
        <v>19003</v>
      </c>
      <c r="B16" s="23" t="s">
        <v>603</v>
      </c>
      <c r="C16" s="19">
        <v>3</v>
      </c>
      <c r="D16" s="25" t="s">
        <v>1013</v>
      </c>
      <c r="E16" s="12">
        <v>1025</v>
      </c>
      <c r="F16" s="32" t="e">
        <f>IF(TEXT(J16,"#")=TEXT(#REF!,"#"),1,0)</f>
        <v>#REF!</v>
      </c>
      <c r="G16" s="33" t="e">
        <f t="shared" si="1"/>
        <v>#REF!</v>
      </c>
      <c r="H16" s="33" t="e">
        <f t="shared" si="0"/>
        <v>#REF!</v>
      </c>
      <c r="I16" s="33" t="e">
        <f t="shared" si="2"/>
        <v>#REF!</v>
      </c>
      <c r="J16" s="16" t="e">
        <f>VLOOKUP(TEXT(#REF!,"#"),услуги1,1,FALSE)</f>
        <v>#REF!</v>
      </c>
      <c r="K16" s="16" t="e">
        <f>VLOOKUP(TEXT(#REF!,"#"),услуги1,5,FALSE)</f>
        <v>#REF!</v>
      </c>
      <c r="L16" s="16" t="e">
        <f>VLOOKUP(TEXT(#REF!,"#"),услуги1,6,FALSE)</f>
        <v>#REF!</v>
      </c>
      <c r="M16" s="16" t="e">
        <f>VLOOKUP(TEXT(#REF!,"#"),Услуги2,6,FALSE)</f>
        <v>#REF!</v>
      </c>
    </row>
    <row r="17" spans="1:13" x14ac:dyDescent="0.25">
      <c r="A17" s="187">
        <v>19004</v>
      </c>
      <c r="B17" s="23" t="s">
        <v>603</v>
      </c>
      <c r="C17" s="19">
        <v>4</v>
      </c>
      <c r="D17" s="25" t="s">
        <v>1014</v>
      </c>
      <c r="E17" s="12">
        <v>200</v>
      </c>
      <c r="F17" s="32" t="e">
        <f>IF(TEXT(J17,"#")=TEXT(#REF!,"#"),1,0)</f>
        <v>#REF!</v>
      </c>
      <c r="G17" s="33" t="e">
        <f t="shared" si="1"/>
        <v>#REF!</v>
      </c>
      <c r="H17" s="33" t="e">
        <f t="shared" si="0"/>
        <v>#REF!</v>
      </c>
      <c r="I17" s="33" t="e">
        <f t="shared" si="2"/>
        <v>#REF!</v>
      </c>
      <c r="J17" s="16" t="e">
        <f>VLOOKUP(TEXT(#REF!,"#"),услуги1,1,FALSE)</f>
        <v>#REF!</v>
      </c>
      <c r="K17" s="16" t="e">
        <f>VLOOKUP(TEXT(#REF!,"#"),услуги1,5,FALSE)</f>
        <v>#REF!</v>
      </c>
      <c r="L17" s="16" t="e">
        <f>VLOOKUP(TEXT(#REF!,"#"),услуги1,6,FALSE)</f>
        <v>#REF!</v>
      </c>
      <c r="M17" s="16" t="e">
        <f>VLOOKUP(TEXT(#REF!,"#"),Услуги2,6,FALSE)</f>
        <v>#REF!</v>
      </c>
    </row>
    <row r="18" spans="1:13" x14ac:dyDescent="0.25">
      <c r="A18" s="187">
        <v>19005</v>
      </c>
      <c r="B18" s="23" t="s">
        <v>603</v>
      </c>
      <c r="C18" s="19">
        <v>5</v>
      </c>
      <c r="D18" s="25" t="s">
        <v>1015</v>
      </c>
      <c r="E18" s="12">
        <v>255</v>
      </c>
      <c r="F18" s="32" t="e">
        <f>IF(TEXT(J18,"#")=TEXT(#REF!,"#"),1,0)</f>
        <v>#REF!</v>
      </c>
      <c r="G18" s="33" t="e">
        <f t="shared" si="1"/>
        <v>#REF!</v>
      </c>
      <c r="H18" s="33" t="e">
        <f t="shared" si="0"/>
        <v>#REF!</v>
      </c>
      <c r="I18" s="33" t="e">
        <f t="shared" si="2"/>
        <v>#REF!</v>
      </c>
      <c r="J18" s="16" t="e">
        <f>VLOOKUP(TEXT(#REF!,"#"),услуги1,1,FALSE)</f>
        <v>#REF!</v>
      </c>
      <c r="K18" s="16" t="e">
        <f>VLOOKUP(TEXT(#REF!,"#"),услуги1,5,FALSE)</f>
        <v>#REF!</v>
      </c>
      <c r="L18" s="16" t="e">
        <f>VLOOKUP(TEXT(#REF!,"#"),услуги1,6,FALSE)</f>
        <v>#REF!</v>
      </c>
      <c r="M18" s="16" t="e">
        <f>VLOOKUP(TEXT(#REF!,"#"),Услуги2,6,FALSE)</f>
        <v>#REF!</v>
      </c>
    </row>
    <row r="19" spans="1:13" x14ac:dyDescent="0.25">
      <c r="A19" s="187">
        <v>19006</v>
      </c>
      <c r="B19" s="23" t="s">
        <v>603</v>
      </c>
      <c r="C19" s="19">
        <v>6</v>
      </c>
      <c r="D19" s="25" t="s">
        <v>1016</v>
      </c>
      <c r="E19" s="12">
        <v>430</v>
      </c>
      <c r="F19" s="32" t="e">
        <f>IF(TEXT(J19,"#")=TEXT(#REF!,"#"),1,0)</f>
        <v>#REF!</v>
      </c>
      <c r="G19" s="33" t="e">
        <f t="shared" si="1"/>
        <v>#REF!</v>
      </c>
      <c r="H19" s="33" t="e">
        <f t="shared" si="0"/>
        <v>#REF!</v>
      </c>
      <c r="I19" s="33" t="e">
        <f t="shared" si="2"/>
        <v>#REF!</v>
      </c>
      <c r="J19" s="16" t="e">
        <f>VLOOKUP(TEXT(#REF!,"#"),услуги1,1,FALSE)</f>
        <v>#REF!</v>
      </c>
      <c r="K19" s="16" t="e">
        <f>VLOOKUP(TEXT(#REF!,"#"),услуги1,5,FALSE)</f>
        <v>#REF!</v>
      </c>
      <c r="L19" s="16" t="e">
        <f>VLOOKUP(TEXT(#REF!,"#"),услуги1,6,FALSE)</f>
        <v>#REF!</v>
      </c>
      <c r="M19" s="16" t="e">
        <f>VLOOKUP(TEXT(#REF!,"#"),Услуги2,6,FALSE)</f>
        <v>#REF!</v>
      </c>
    </row>
    <row r="20" spans="1:13" x14ac:dyDescent="0.25">
      <c r="A20" s="187">
        <v>19007</v>
      </c>
      <c r="B20" s="23" t="s">
        <v>603</v>
      </c>
      <c r="C20" s="19">
        <v>7</v>
      </c>
      <c r="D20" s="25" t="s">
        <v>1017</v>
      </c>
      <c r="E20" s="12">
        <v>610</v>
      </c>
      <c r="F20" s="32" t="e">
        <f>IF(TEXT(J20,"#")=TEXT(#REF!,"#"),1,0)</f>
        <v>#REF!</v>
      </c>
      <c r="G20" s="33" t="e">
        <f t="shared" si="1"/>
        <v>#REF!</v>
      </c>
      <c r="H20" s="33" t="e">
        <f t="shared" si="0"/>
        <v>#REF!</v>
      </c>
      <c r="I20" s="33" t="e">
        <f t="shared" si="2"/>
        <v>#REF!</v>
      </c>
      <c r="J20" s="16" t="e">
        <f>VLOOKUP(TEXT(#REF!,"#"),услуги1,1,FALSE)</f>
        <v>#REF!</v>
      </c>
      <c r="K20" s="16" t="e">
        <f>VLOOKUP(TEXT(#REF!,"#"),услуги1,5,FALSE)</f>
        <v>#REF!</v>
      </c>
      <c r="L20" s="16" t="e">
        <f>VLOOKUP(TEXT(#REF!,"#"),услуги1,6,FALSE)</f>
        <v>#REF!</v>
      </c>
      <c r="M20" s="16" t="e">
        <f>VLOOKUP(TEXT(#REF!,"#"),Услуги2,6,FALSE)</f>
        <v>#REF!</v>
      </c>
    </row>
    <row r="21" spans="1:13" x14ac:dyDescent="0.25">
      <c r="A21" s="187">
        <v>19008</v>
      </c>
      <c r="B21" s="23" t="s">
        <v>603</v>
      </c>
      <c r="C21" s="19">
        <v>8</v>
      </c>
      <c r="D21" s="25" t="s">
        <v>1018</v>
      </c>
      <c r="E21" s="12">
        <v>505</v>
      </c>
      <c r="F21" s="32" t="e">
        <f>IF(TEXT(J21,"#")=TEXT(#REF!,"#"),1,0)</f>
        <v>#REF!</v>
      </c>
      <c r="G21" s="33" t="e">
        <f t="shared" si="1"/>
        <v>#REF!</v>
      </c>
      <c r="H21" s="33" t="e">
        <f t="shared" si="0"/>
        <v>#REF!</v>
      </c>
      <c r="I21" s="33" t="e">
        <f t="shared" si="2"/>
        <v>#REF!</v>
      </c>
      <c r="J21" s="16" t="e">
        <f>VLOOKUP(TEXT(#REF!,"#"),услуги1,1,FALSE)</f>
        <v>#REF!</v>
      </c>
      <c r="K21" s="16" t="e">
        <f>VLOOKUP(TEXT(#REF!,"#"),услуги1,5,FALSE)</f>
        <v>#REF!</v>
      </c>
      <c r="L21" s="16" t="e">
        <f>VLOOKUP(TEXT(#REF!,"#"),услуги1,6,FALSE)</f>
        <v>#REF!</v>
      </c>
      <c r="M21" s="16" t="e">
        <f>VLOOKUP(TEXT(#REF!,"#"),Услуги2,6,FALSE)</f>
        <v>#REF!</v>
      </c>
    </row>
    <row r="22" spans="1:13" ht="31.5" x14ac:dyDescent="0.25">
      <c r="A22" s="187">
        <v>19009</v>
      </c>
      <c r="B22" s="23" t="s">
        <v>603</v>
      </c>
      <c r="C22" s="19">
        <v>9</v>
      </c>
      <c r="D22" s="25" t="s">
        <v>1019</v>
      </c>
      <c r="E22" s="12">
        <v>1295</v>
      </c>
      <c r="F22" s="32" t="e">
        <f>IF(TEXT(J22,"#")=TEXT(#REF!,"#"),1,0)</f>
        <v>#REF!</v>
      </c>
      <c r="G22" s="33" t="e">
        <f t="shared" si="1"/>
        <v>#REF!</v>
      </c>
      <c r="H22" s="33" t="e">
        <f t="shared" si="0"/>
        <v>#REF!</v>
      </c>
      <c r="I22" s="33" t="e">
        <f t="shared" si="2"/>
        <v>#REF!</v>
      </c>
      <c r="J22" s="16" t="e">
        <f>VLOOKUP(TEXT(#REF!,"#"),услуги1,1,FALSE)</f>
        <v>#REF!</v>
      </c>
      <c r="K22" s="16" t="e">
        <f>VLOOKUP(TEXT(#REF!,"#"),услуги1,5,FALSE)</f>
        <v>#REF!</v>
      </c>
      <c r="L22" s="16" t="e">
        <f>VLOOKUP(TEXT(#REF!,"#"),услуги1,6,FALSE)</f>
        <v>#REF!</v>
      </c>
      <c r="M22" s="16" t="e">
        <f>VLOOKUP(TEXT(#REF!,"#"),Услуги2,6,FALSE)</f>
        <v>#REF!</v>
      </c>
    </row>
    <row r="23" spans="1:13" x14ac:dyDescent="0.25">
      <c r="A23" s="187">
        <v>19011</v>
      </c>
      <c r="B23" s="23" t="s">
        <v>603</v>
      </c>
      <c r="C23" s="19">
        <v>10</v>
      </c>
      <c r="D23" s="25" t="s">
        <v>1643</v>
      </c>
      <c r="E23" s="12">
        <v>505</v>
      </c>
      <c r="F23" s="32" t="e">
        <f>IF(TEXT(J23,"#")=TEXT(#REF!,"#"),1,0)</f>
        <v>#REF!</v>
      </c>
      <c r="G23" s="33" t="e">
        <f t="shared" si="1"/>
        <v>#REF!</v>
      </c>
      <c r="H23" s="33" t="e">
        <f t="shared" si="0"/>
        <v>#REF!</v>
      </c>
      <c r="I23" s="33" t="e">
        <f t="shared" si="2"/>
        <v>#REF!</v>
      </c>
      <c r="J23" s="16" t="e">
        <f>VLOOKUP(TEXT(#REF!,"#"),услуги1,1,FALSE)</f>
        <v>#REF!</v>
      </c>
      <c r="K23" s="16" t="e">
        <f>VLOOKUP(TEXT(#REF!,"#"),услуги1,5,FALSE)</f>
        <v>#REF!</v>
      </c>
      <c r="L23" s="16" t="e">
        <f>VLOOKUP(TEXT(#REF!,"#"),услуги1,6,FALSE)</f>
        <v>#REF!</v>
      </c>
      <c r="M23" s="16" t="e">
        <f>VLOOKUP(TEXT(#REF!,"#"),Услуги2,6,FALSE)</f>
        <v>#REF!</v>
      </c>
    </row>
    <row r="24" spans="1:13" x14ac:dyDescent="0.25">
      <c r="A24" s="187">
        <v>19012</v>
      </c>
      <c r="B24" s="23" t="s">
        <v>603</v>
      </c>
      <c r="C24" s="19">
        <v>11</v>
      </c>
      <c r="D24" s="25" t="s">
        <v>1644</v>
      </c>
      <c r="E24" s="12">
        <v>750</v>
      </c>
      <c r="F24" s="32" t="e">
        <f>IF(TEXT(J24,"#")=TEXT(#REF!,"#"),1,0)</f>
        <v>#REF!</v>
      </c>
      <c r="G24" s="33" t="e">
        <f t="shared" si="1"/>
        <v>#REF!</v>
      </c>
      <c r="H24" s="33" t="e">
        <f t="shared" si="0"/>
        <v>#REF!</v>
      </c>
      <c r="I24" s="33" t="e">
        <f t="shared" si="2"/>
        <v>#REF!</v>
      </c>
      <c r="J24" s="16" t="e">
        <f>VLOOKUP(TEXT(#REF!,"#"),услуги1,1,FALSE)</f>
        <v>#REF!</v>
      </c>
      <c r="K24" s="16" t="e">
        <f>VLOOKUP(TEXT(#REF!,"#"),услуги1,5,FALSE)</f>
        <v>#REF!</v>
      </c>
      <c r="L24" s="16" t="e">
        <f>VLOOKUP(TEXT(#REF!,"#"),услуги1,6,FALSE)</f>
        <v>#REF!</v>
      </c>
      <c r="M24" s="16" t="e">
        <f>VLOOKUP(TEXT(#REF!,"#"),Услуги2,6,FALSE)</f>
        <v>#REF!</v>
      </c>
    </row>
    <row r="25" spans="1:13" x14ac:dyDescent="0.25">
      <c r="A25" s="187">
        <v>19010</v>
      </c>
      <c r="B25" s="23" t="s">
        <v>603</v>
      </c>
      <c r="C25" s="19">
        <v>12</v>
      </c>
      <c r="D25" s="25" t="s">
        <v>1645</v>
      </c>
      <c r="E25" s="12">
        <v>990</v>
      </c>
      <c r="F25" s="32" t="e">
        <f>IF(TEXT(J25,"#")=TEXT(#REF!,"#"),1,0)</f>
        <v>#REF!</v>
      </c>
      <c r="G25" s="33" t="e">
        <f t="shared" si="1"/>
        <v>#REF!</v>
      </c>
      <c r="H25" s="33" t="e">
        <f t="shared" si="0"/>
        <v>#REF!</v>
      </c>
      <c r="I25" s="33" t="e">
        <f t="shared" ref="I25" si="3">IF(M25=E25,1,0)</f>
        <v>#REF!</v>
      </c>
      <c r="J25" s="16" t="e">
        <f>VLOOKUP(TEXT(#REF!,"#"),услуги1,1,FALSE)</f>
        <v>#REF!</v>
      </c>
      <c r="K25" s="16" t="e">
        <f>VLOOKUP(TEXT(#REF!,"#"),услуги1,5,FALSE)</f>
        <v>#REF!</v>
      </c>
      <c r="L25" s="16" t="e">
        <f>VLOOKUP(TEXT(#REF!,"#"),услуги1,6,FALSE)</f>
        <v>#REF!</v>
      </c>
      <c r="M25" s="16" t="e">
        <f>VLOOKUP(TEXT(#REF!,"#"),Услуги2,6,FALSE)</f>
        <v>#REF!</v>
      </c>
    </row>
    <row r="26" spans="1:13" x14ac:dyDescent="0.25">
      <c r="A26" s="187">
        <v>19013</v>
      </c>
      <c r="B26" s="23" t="s">
        <v>603</v>
      </c>
      <c r="C26" s="19">
        <v>13</v>
      </c>
      <c r="D26" s="25" t="s">
        <v>1020</v>
      </c>
      <c r="E26" s="12">
        <v>200</v>
      </c>
      <c r="F26" s="32" t="e">
        <f>IF(TEXT(J26,"#")=TEXT(#REF!,"#"),1,0)</f>
        <v>#REF!</v>
      </c>
      <c r="G26" s="33" t="e">
        <f t="shared" si="1"/>
        <v>#REF!</v>
      </c>
      <c r="H26" s="33" t="e">
        <f t="shared" si="0"/>
        <v>#REF!</v>
      </c>
      <c r="I26" s="33" t="e">
        <f t="shared" si="2"/>
        <v>#REF!</v>
      </c>
      <c r="J26" s="16" t="e">
        <f>VLOOKUP(TEXT(#REF!,"#"),услуги1,1,FALSE)</f>
        <v>#REF!</v>
      </c>
      <c r="K26" s="16" t="e">
        <f>VLOOKUP(TEXT(#REF!,"#"),услуги1,5,FALSE)</f>
        <v>#REF!</v>
      </c>
      <c r="L26" s="16" t="e">
        <f>VLOOKUP(TEXT(#REF!,"#"),услуги1,6,FALSE)</f>
        <v>#REF!</v>
      </c>
      <c r="M26" s="16" t="e">
        <f>VLOOKUP(TEXT(#REF!,"#"),Услуги2,6,FALSE)</f>
        <v>#REF!</v>
      </c>
    </row>
    <row r="27" spans="1:13" x14ac:dyDescent="0.25">
      <c r="A27" s="187">
        <v>19014</v>
      </c>
      <c r="B27" s="23" t="s">
        <v>603</v>
      </c>
      <c r="C27" s="19">
        <v>14</v>
      </c>
      <c r="D27" s="25" t="s">
        <v>1021</v>
      </c>
      <c r="E27" s="12">
        <v>1035</v>
      </c>
      <c r="F27" s="32" t="e">
        <f>IF(TEXT(J27,"#")=TEXT(#REF!,"#"),1,0)</f>
        <v>#REF!</v>
      </c>
      <c r="G27" s="33" t="e">
        <f t="shared" si="1"/>
        <v>#REF!</v>
      </c>
      <c r="H27" s="33" t="e">
        <f t="shared" si="0"/>
        <v>#REF!</v>
      </c>
      <c r="I27" s="33" t="e">
        <f t="shared" si="2"/>
        <v>#REF!</v>
      </c>
      <c r="J27" s="16" t="e">
        <f>VLOOKUP(TEXT(#REF!,"#"),услуги1,1,FALSE)</f>
        <v>#REF!</v>
      </c>
      <c r="K27" s="16" t="e">
        <f>VLOOKUP(TEXT(#REF!,"#"),услуги1,5,FALSE)</f>
        <v>#REF!</v>
      </c>
      <c r="L27" s="16" t="e">
        <f>VLOOKUP(TEXT(#REF!,"#"),услуги1,6,FALSE)</f>
        <v>#REF!</v>
      </c>
      <c r="M27" s="16" t="e">
        <f>VLOOKUP(TEXT(#REF!,"#"),Услуги2,6,FALSE)</f>
        <v>#REF!</v>
      </c>
    </row>
    <row r="28" spans="1:13" x14ac:dyDescent="0.25">
      <c r="A28" s="187">
        <v>19016</v>
      </c>
      <c r="B28" s="23" t="s">
        <v>603</v>
      </c>
      <c r="C28" s="19">
        <v>15</v>
      </c>
      <c r="D28" s="25" t="s">
        <v>1022</v>
      </c>
      <c r="E28" s="12">
        <v>140</v>
      </c>
      <c r="F28" s="32" t="e">
        <f>IF(TEXT(J28,"#")=TEXT(#REF!,"#"),1,0)</f>
        <v>#REF!</v>
      </c>
      <c r="G28" s="33" t="e">
        <f t="shared" si="1"/>
        <v>#REF!</v>
      </c>
      <c r="H28" s="33" t="e">
        <f t="shared" si="0"/>
        <v>#REF!</v>
      </c>
      <c r="I28" s="33" t="e">
        <f t="shared" si="2"/>
        <v>#REF!</v>
      </c>
      <c r="J28" s="16" t="e">
        <f>VLOOKUP(TEXT(#REF!,"#"),услуги1,1,FALSE)</f>
        <v>#REF!</v>
      </c>
      <c r="K28" s="16" t="e">
        <f>VLOOKUP(TEXT(#REF!,"#"),услуги1,5,FALSE)</f>
        <v>#REF!</v>
      </c>
      <c r="L28" s="16" t="e">
        <f>VLOOKUP(TEXT(#REF!,"#"),услуги1,6,FALSE)</f>
        <v>#REF!</v>
      </c>
      <c r="M28" s="16" t="e">
        <f>VLOOKUP(TEXT(#REF!,"#"),Услуги2,6,FALSE)</f>
        <v>#REF!</v>
      </c>
    </row>
    <row r="29" spans="1:13" x14ac:dyDescent="0.25">
      <c r="A29" s="187">
        <v>19017</v>
      </c>
      <c r="B29" s="23" t="s">
        <v>603</v>
      </c>
      <c r="C29" s="19">
        <v>16</v>
      </c>
      <c r="D29" s="25" t="s">
        <v>1023</v>
      </c>
      <c r="E29" s="12">
        <v>350</v>
      </c>
      <c r="F29" s="32" t="e">
        <f>IF(TEXT(J29,"#")=TEXT(#REF!,"#"),1,0)</f>
        <v>#REF!</v>
      </c>
      <c r="G29" s="33" t="e">
        <f t="shared" si="1"/>
        <v>#REF!</v>
      </c>
      <c r="H29" s="33" t="e">
        <f t="shared" si="0"/>
        <v>#REF!</v>
      </c>
      <c r="I29" s="33" t="e">
        <f t="shared" si="2"/>
        <v>#REF!</v>
      </c>
      <c r="J29" s="16" t="e">
        <f>VLOOKUP(TEXT(#REF!,"#"),услуги1,1,FALSE)</f>
        <v>#REF!</v>
      </c>
      <c r="K29" s="16" t="e">
        <f>VLOOKUP(TEXT(#REF!,"#"),услуги1,5,FALSE)</f>
        <v>#REF!</v>
      </c>
      <c r="L29" s="16" t="e">
        <f>VLOOKUP(TEXT(#REF!,"#"),услуги1,6,FALSE)</f>
        <v>#REF!</v>
      </c>
      <c r="M29" s="16" t="e">
        <f>VLOOKUP(TEXT(#REF!,"#"),Услуги2,6,FALSE)</f>
        <v>#REF!</v>
      </c>
    </row>
    <row r="30" spans="1:13" x14ac:dyDescent="0.25">
      <c r="A30" s="187">
        <v>19018</v>
      </c>
      <c r="B30" s="23" t="s">
        <v>603</v>
      </c>
      <c r="C30" s="19">
        <v>17</v>
      </c>
      <c r="D30" s="25" t="s">
        <v>1024</v>
      </c>
      <c r="E30" s="12">
        <v>540</v>
      </c>
      <c r="F30" s="32" t="e">
        <f>IF(TEXT(J30,"#")=TEXT(#REF!,"#"),1,0)</f>
        <v>#REF!</v>
      </c>
      <c r="G30" s="33" t="e">
        <f t="shared" si="1"/>
        <v>#REF!</v>
      </c>
      <c r="H30" s="33" t="e">
        <f t="shared" si="0"/>
        <v>#REF!</v>
      </c>
      <c r="I30" s="33" t="e">
        <f t="shared" si="2"/>
        <v>#REF!</v>
      </c>
      <c r="J30" s="16" t="e">
        <f>VLOOKUP(TEXT(#REF!,"#"),услуги1,1,FALSE)</f>
        <v>#REF!</v>
      </c>
      <c r="K30" s="16" t="e">
        <f>VLOOKUP(TEXT(#REF!,"#"),услуги1,5,FALSE)</f>
        <v>#REF!</v>
      </c>
      <c r="L30" s="16" t="e">
        <f>VLOOKUP(TEXT(#REF!,"#"),услуги1,6,FALSE)</f>
        <v>#REF!</v>
      </c>
      <c r="M30" s="16" t="e">
        <f>VLOOKUP(TEXT(#REF!,"#"),Услуги2,6,FALSE)</f>
        <v>#REF!</v>
      </c>
    </row>
    <row r="31" spans="1:13" x14ac:dyDescent="0.25">
      <c r="A31" s="187">
        <v>19020</v>
      </c>
      <c r="B31" s="23" t="s">
        <v>603</v>
      </c>
      <c r="C31" s="19">
        <v>18</v>
      </c>
      <c r="D31" s="25" t="s">
        <v>1026</v>
      </c>
      <c r="E31" s="12">
        <v>240</v>
      </c>
      <c r="F31" s="32" t="e">
        <f>IF(TEXT(J31,"#")=TEXT(#REF!,"#"),1,0)</f>
        <v>#REF!</v>
      </c>
      <c r="G31" s="33" t="e">
        <f t="shared" si="1"/>
        <v>#REF!</v>
      </c>
      <c r="H31" s="33" t="e">
        <f t="shared" si="0"/>
        <v>#REF!</v>
      </c>
      <c r="I31" s="33" t="e">
        <f t="shared" si="2"/>
        <v>#REF!</v>
      </c>
      <c r="J31" s="16" t="e">
        <f>VLOOKUP(TEXT(#REF!,"#"),услуги1,1,FALSE)</f>
        <v>#REF!</v>
      </c>
      <c r="K31" s="16" t="e">
        <f>VLOOKUP(TEXT(#REF!,"#"),услуги1,5,FALSE)</f>
        <v>#REF!</v>
      </c>
      <c r="L31" s="16" t="e">
        <f>VLOOKUP(TEXT(#REF!,"#"),услуги1,6,FALSE)</f>
        <v>#REF!</v>
      </c>
      <c r="M31" s="16" t="e">
        <f>VLOOKUP(TEXT(#REF!,"#"),Услуги2,6,FALSE)</f>
        <v>#REF!</v>
      </c>
    </row>
    <row r="32" spans="1:13" x14ac:dyDescent="0.25">
      <c r="A32" s="187">
        <v>19021</v>
      </c>
      <c r="B32" s="23" t="s">
        <v>603</v>
      </c>
      <c r="C32" s="19">
        <v>19</v>
      </c>
      <c r="D32" s="25" t="s">
        <v>1027</v>
      </c>
      <c r="E32" s="12">
        <v>360</v>
      </c>
      <c r="F32" s="32" t="e">
        <f>IF(TEXT(J32,"#")=TEXT(#REF!,"#"),1,0)</f>
        <v>#REF!</v>
      </c>
      <c r="G32" s="33" t="e">
        <f t="shared" si="1"/>
        <v>#REF!</v>
      </c>
      <c r="H32" s="33" t="e">
        <f t="shared" si="0"/>
        <v>#REF!</v>
      </c>
      <c r="I32" s="33" t="e">
        <f t="shared" si="2"/>
        <v>#REF!</v>
      </c>
      <c r="J32" s="16" t="e">
        <f>VLOOKUP(TEXT(#REF!,"#"),услуги1,1,FALSE)</f>
        <v>#REF!</v>
      </c>
      <c r="K32" s="16" t="e">
        <f>VLOOKUP(TEXT(#REF!,"#"),услуги1,5,FALSE)</f>
        <v>#REF!</v>
      </c>
      <c r="L32" s="16" t="e">
        <f>VLOOKUP(TEXT(#REF!,"#"),услуги1,6,FALSE)</f>
        <v>#REF!</v>
      </c>
      <c r="M32" s="16" t="e">
        <f>VLOOKUP(TEXT(#REF!,"#"),Услуги2,6,FALSE)</f>
        <v>#REF!</v>
      </c>
    </row>
    <row r="33" spans="1:15" ht="16.5" thickBot="1" x14ac:dyDescent="0.3">
      <c r="A33" s="188">
        <v>19019</v>
      </c>
      <c r="B33" s="177" t="s">
        <v>603</v>
      </c>
      <c r="C33" s="181">
        <v>20</v>
      </c>
      <c r="D33" s="179" t="s">
        <v>1025</v>
      </c>
      <c r="E33" s="180">
        <v>480</v>
      </c>
      <c r="F33" s="32" t="e">
        <f>IF(TEXT(J33,"#")=TEXT(#REF!,"#"),1,0)</f>
        <v>#REF!</v>
      </c>
      <c r="G33" s="33" t="e">
        <f t="shared" si="1"/>
        <v>#REF!</v>
      </c>
      <c r="H33" s="33" t="e">
        <f t="shared" si="0"/>
        <v>#REF!</v>
      </c>
      <c r="I33" s="33" t="e">
        <f t="shared" ref="I33" si="4">IF(M33=E33,1,0)</f>
        <v>#REF!</v>
      </c>
      <c r="J33" s="16" t="e">
        <f>VLOOKUP(TEXT(#REF!,"#"),услуги1,1,FALSE)</f>
        <v>#REF!</v>
      </c>
      <c r="K33" s="16" t="e">
        <f>VLOOKUP(TEXT(#REF!,"#"),услуги1,5,FALSE)</f>
        <v>#REF!</v>
      </c>
      <c r="L33" s="16" t="e">
        <f>VLOOKUP(TEXT(#REF!,"#"),услуги1,6,FALSE)</f>
        <v>#REF!</v>
      </c>
      <c r="M33" s="16" t="e">
        <f>VLOOKUP(TEXT(#REF!,"#"),Услуги2,6,FALSE)</f>
        <v>#REF!</v>
      </c>
    </row>
    <row r="34" spans="1:15" ht="15.75" customHeight="1" x14ac:dyDescent="0.25">
      <c r="A34" s="235" t="s">
        <v>1572</v>
      </c>
      <c r="B34" s="236"/>
      <c r="C34" s="236"/>
      <c r="D34" s="236"/>
      <c r="E34" s="237"/>
      <c r="F34" s="32" t="e">
        <f>IF(J34=#REF!,1,0)</f>
        <v>#REF!</v>
      </c>
      <c r="G34" s="33"/>
      <c r="H34" s="33">
        <f t="shared" si="0"/>
        <v>1</v>
      </c>
      <c r="I34" s="33"/>
      <c r="J34" s="6">
        <v>613</v>
      </c>
      <c r="M34" s="16" t="e">
        <f>VLOOKUP(#REF!,'[1]прайс впр'!$A$1:$G$780,6,FALSE)</f>
        <v>#REF!</v>
      </c>
    </row>
    <row r="35" spans="1:15" s="38" customFormat="1" ht="63" x14ac:dyDescent="0.25">
      <c r="A35" s="190"/>
      <c r="B35" s="26"/>
      <c r="C35" s="15">
        <v>1</v>
      </c>
      <c r="D35" s="27" t="s">
        <v>1598</v>
      </c>
      <c r="E35" s="96">
        <v>45590</v>
      </c>
      <c r="F35" s="123"/>
      <c r="G35" s="123"/>
      <c r="H35" s="123"/>
      <c r="I35" s="123"/>
      <c r="J35" s="37"/>
      <c r="K35" s="37"/>
      <c r="L35" s="37"/>
      <c r="M35" s="37"/>
    </row>
    <row r="36" spans="1:15" s="38" customFormat="1" ht="48" thickBot="1" x14ac:dyDescent="0.3">
      <c r="A36" s="192"/>
      <c r="B36" s="193"/>
      <c r="C36" s="194">
        <v>2</v>
      </c>
      <c r="D36" s="195" t="s">
        <v>1599</v>
      </c>
      <c r="E36" s="196">
        <v>5700</v>
      </c>
      <c r="F36" s="123"/>
      <c r="G36" s="123"/>
      <c r="H36" s="123"/>
      <c r="I36" s="123"/>
      <c r="J36" s="37"/>
      <c r="K36" s="37"/>
      <c r="L36" s="37"/>
      <c r="M36" s="37"/>
    </row>
    <row r="37" spans="1:15" x14ac:dyDescent="0.25">
      <c r="A37" s="238" t="s">
        <v>1622</v>
      </c>
      <c r="B37" s="239"/>
      <c r="C37" s="239"/>
      <c r="D37" s="239"/>
      <c r="E37" s="240"/>
      <c r="F37" s="80"/>
      <c r="G37" s="80"/>
      <c r="H37" s="80"/>
      <c r="I37" s="80"/>
      <c r="J37" s="16"/>
      <c r="K37" s="16"/>
      <c r="L37" s="16"/>
      <c r="M37" s="16"/>
    </row>
    <row r="38" spans="1:15" s="38" customFormat="1" ht="47.25" customHeight="1" x14ac:dyDescent="0.25">
      <c r="A38" s="190"/>
      <c r="B38" s="26"/>
      <c r="C38" s="15">
        <v>1</v>
      </c>
      <c r="D38" s="27" t="s">
        <v>1585</v>
      </c>
      <c r="E38" s="124">
        <v>284.10000000000002</v>
      </c>
      <c r="F38" s="123"/>
      <c r="G38" s="123"/>
      <c r="H38" s="123"/>
      <c r="I38" s="123"/>
      <c r="J38" s="37"/>
      <c r="K38" s="37"/>
      <c r="L38" s="37"/>
      <c r="M38" s="37"/>
      <c r="N38" s="230"/>
      <c r="O38" s="231"/>
    </row>
    <row r="39" spans="1:15" s="38" customFormat="1" ht="32.25" thickBot="1" x14ac:dyDescent="0.3">
      <c r="A39" s="191"/>
      <c r="B39" s="125"/>
      <c r="C39" s="126">
        <v>2</v>
      </c>
      <c r="D39" s="127" t="s">
        <v>1586</v>
      </c>
      <c r="E39" s="128">
        <v>496.06</v>
      </c>
      <c r="F39" s="123"/>
      <c r="G39" s="123"/>
      <c r="H39" s="123"/>
      <c r="I39" s="123"/>
      <c r="J39" s="37"/>
      <c r="K39" s="37"/>
      <c r="L39" s="37"/>
      <c r="M39" s="37"/>
      <c r="N39" s="230"/>
      <c r="O39" s="231"/>
    </row>
    <row r="40" spans="1:15" x14ac:dyDescent="0.25">
      <c r="B40" s="78"/>
      <c r="C40" s="20"/>
      <c r="D40" s="79"/>
      <c r="E40" s="13"/>
      <c r="F40" s="80"/>
      <c r="G40" s="80"/>
      <c r="H40" s="80"/>
      <c r="I40" s="80"/>
      <c r="J40" s="16"/>
      <c r="K40" s="16"/>
      <c r="L40" s="16"/>
      <c r="M40" s="16"/>
    </row>
    <row r="41" spans="1:15" x14ac:dyDescent="0.25">
      <c r="B41" s="78"/>
      <c r="C41" s="20"/>
      <c r="D41" s="79"/>
      <c r="E41" s="13"/>
      <c r="F41" s="80"/>
      <c r="G41" s="80"/>
      <c r="H41" s="80"/>
      <c r="I41" s="80"/>
      <c r="J41" s="93"/>
      <c r="K41" s="93"/>
      <c r="L41" s="93"/>
      <c r="M41" s="93"/>
    </row>
    <row r="42" spans="1:15" x14ac:dyDescent="0.25">
      <c r="B42" s="78"/>
      <c r="C42" s="20"/>
      <c r="D42" s="79"/>
      <c r="E42" s="13"/>
      <c r="F42" s="80"/>
      <c r="G42" s="80"/>
      <c r="H42" s="80"/>
      <c r="I42" s="80"/>
      <c r="J42" s="93"/>
      <c r="K42" s="93"/>
      <c r="L42" s="93"/>
      <c r="M42" s="93"/>
    </row>
    <row r="43" spans="1:15" x14ac:dyDescent="0.25">
      <c r="B43" s="78"/>
      <c r="C43" s="20"/>
      <c r="D43" s="79"/>
      <c r="E43" s="13"/>
      <c r="F43" s="80"/>
      <c r="G43" s="80"/>
      <c r="H43" s="80"/>
      <c r="I43" s="80"/>
      <c r="J43" s="93"/>
      <c r="K43" s="93"/>
      <c r="L43" s="93"/>
      <c r="M43" s="93"/>
    </row>
    <row r="44" spans="1:15" x14ac:dyDescent="0.25">
      <c r="B44" s="219" t="s">
        <v>1680</v>
      </c>
      <c r="C44" s="219"/>
      <c r="D44" s="219"/>
      <c r="E44" s="13"/>
      <c r="F44" s="80"/>
      <c r="G44" s="80"/>
      <c r="H44" s="80"/>
      <c r="I44" s="80"/>
      <c r="J44" s="93"/>
      <c r="K44" s="93"/>
      <c r="L44" s="93"/>
      <c r="M44" s="93"/>
      <c r="N44" s="8"/>
    </row>
    <row r="45" spans="1:15" x14ac:dyDescent="0.25">
      <c r="B45" s="182"/>
      <c r="C45" s="182"/>
      <c r="D45" s="182"/>
      <c r="E45" s="13"/>
      <c r="F45" s="80"/>
      <c r="G45" s="80"/>
      <c r="H45" s="80"/>
      <c r="I45" s="80"/>
      <c r="J45" s="93"/>
      <c r="K45" s="93"/>
      <c r="L45" s="93"/>
      <c r="M45" s="93"/>
      <c r="N45" s="8"/>
    </row>
    <row r="46" spans="1:15" x14ac:dyDescent="0.25">
      <c r="B46" s="78"/>
      <c r="C46" s="20"/>
      <c r="D46" s="79"/>
      <c r="E46" s="13"/>
      <c r="F46" s="80"/>
      <c r="G46" s="80"/>
      <c r="H46" s="80"/>
      <c r="I46" s="80"/>
      <c r="J46" s="93"/>
      <c r="K46" s="93"/>
      <c r="L46" s="93"/>
      <c r="M46" s="93"/>
    </row>
    <row r="47" spans="1:15" x14ac:dyDescent="0.25">
      <c r="B47" s="42" t="s">
        <v>1869</v>
      </c>
      <c r="C47" s="8"/>
      <c r="D47" s="9" t="s">
        <v>1874</v>
      </c>
      <c r="E47" s="14"/>
    </row>
    <row r="48" spans="1:15" x14ac:dyDescent="0.25">
      <c r="B48" s="7"/>
      <c r="C48" s="8"/>
      <c r="D48" s="9"/>
      <c r="E48" s="14"/>
    </row>
  </sheetData>
  <autoFilter ref="B12:M32" xr:uid="{00000000-0009-0000-0000-000001000000}"/>
  <mergeCells count="10">
    <mergeCell ref="B44:D44"/>
    <mergeCell ref="N38:O39"/>
    <mergeCell ref="D1:E1"/>
    <mergeCell ref="D6:E6"/>
    <mergeCell ref="A13:E13"/>
    <mergeCell ref="A34:E34"/>
    <mergeCell ref="A37:E37"/>
    <mergeCell ref="A8:E8"/>
    <mergeCell ref="A9:E9"/>
    <mergeCell ref="A10:E10"/>
  </mergeCells>
  <conditionalFormatting sqref="F49:I1048576 F35:I43 F12:I24 F26:I32 F46:I46">
    <cfRule type="cellIs" dxfId="14" priority="232" operator="equal">
      <formula>0</formula>
    </cfRule>
  </conditionalFormatting>
  <conditionalFormatting sqref="F47:I48">
    <cfRule type="cellIs" dxfId="13" priority="203" operator="equal">
      <formula>0</formula>
    </cfRule>
  </conditionalFormatting>
  <conditionalFormatting sqref="F34:I34">
    <cfRule type="cellIs" dxfId="12" priority="22" operator="equal">
      <formula>0</formula>
    </cfRule>
  </conditionalFormatting>
  <conditionalFormatting sqref="F25:I25">
    <cfRule type="cellIs" dxfId="11" priority="20" operator="equal">
      <formula>0</formula>
    </cfRule>
  </conditionalFormatting>
  <conditionalFormatting sqref="F33:I33">
    <cfRule type="cellIs" dxfId="10" priority="16" operator="equal">
      <formula>0</formula>
    </cfRule>
  </conditionalFormatting>
  <conditionalFormatting sqref="F44:I45">
    <cfRule type="cellIs" dxfId="9" priority="11" operator="equal">
      <formula>0</formula>
    </cfRule>
  </conditionalFormatting>
  <conditionalFormatting sqref="A14:A24 A26:A32 A12">
    <cfRule type="cellIs" dxfId="8" priority="8" operator="lessThan">
      <formula>0</formula>
    </cfRule>
  </conditionalFormatting>
  <conditionalFormatting sqref="A26:A32 A12 A14:A24">
    <cfRule type="cellIs" dxfId="7" priority="7" operator="equal">
      <formula>0</formula>
    </cfRule>
  </conditionalFormatting>
  <conditionalFormatting sqref="A12 A26:A32 A14:A24">
    <cfRule type="duplicateValues" dxfId="6" priority="9"/>
  </conditionalFormatting>
  <conditionalFormatting sqref="A25">
    <cfRule type="cellIs" dxfId="5" priority="5" operator="lessThan">
      <formula>0</formula>
    </cfRule>
  </conditionalFormatting>
  <conditionalFormatting sqref="A25">
    <cfRule type="cellIs" dxfId="4" priority="4" operator="equal">
      <formula>0</formula>
    </cfRule>
  </conditionalFormatting>
  <conditionalFormatting sqref="A25">
    <cfRule type="duplicateValues" dxfId="3" priority="6"/>
  </conditionalFormatting>
  <conditionalFormatting sqref="A33">
    <cfRule type="cellIs" dxfId="2" priority="2" operator="lessThan">
      <formula>0</formula>
    </cfRule>
  </conditionalFormatting>
  <conditionalFormatting sqref="A33">
    <cfRule type="cellIs" dxfId="1" priority="1" operator="equal">
      <formula>0</formula>
    </cfRule>
  </conditionalFormatting>
  <conditionalFormatting sqref="A33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6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 2019-2020гг</vt:lpstr>
      <vt:lpstr>Прейскурант на 2019г.(немедиц </vt:lpstr>
      <vt:lpstr>'Прейскурант 2019-2020гг'!Область_печати</vt:lpstr>
      <vt:lpstr>'Прейскурант на 2019г.(немедиц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2020-09-21T10:42:20Z</dcterms:modified>
</cp:coreProperties>
</file>